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хипов ФП\Desktop\Баломасова\ПИТАНИЕ\ПИТАНИЕ 2024-2025\меню на сайт\май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72" i="1" l="1"/>
  <c r="I72" i="1"/>
  <c r="H72" i="1"/>
  <c r="G72" i="1"/>
  <c r="F72" i="1"/>
  <c r="B192" i="1"/>
  <c r="A192" i="1"/>
  <c r="J191" i="1"/>
  <c r="I191" i="1"/>
  <c r="H191" i="1"/>
  <c r="G191" i="1"/>
  <c r="F191" i="1"/>
  <c r="B182" i="1"/>
  <c r="A182" i="1"/>
  <c r="J181" i="1"/>
  <c r="I181" i="1"/>
  <c r="H181" i="1"/>
  <c r="G181" i="1"/>
  <c r="F181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21" i="1"/>
  <c r="A121" i="1"/>
  <c r="J120" i="1"/>
  <c r="I120" i="1"/>
  <c r="H120" i="1"/>
  <c r="G120" i="1"/>
  <c r="F120" i="1"/>
  <c r="B111" i="1"/>
  <c r="A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A73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6" i="1"/>
  <c r="A26" i="1"/>
  <c r="J25" i="1"/>
  <c r="I25" i="1"/>
  <c r="H25" i="1"/>
  <c r="G25" i="1"/>
  <c r="F25" i="1"/>
  <c r="B16" i="1"/>
  <c r="A16" i="1"/>
  <c r="J15" i="1"/>
  <c r="I15" i="1"/>
  <c r="H15" i="1"/>
  <c r="G15" i="1"/>
  <c r="F15" i="1"/>
  <c r="I192" i="1" l="1"/>
  <c r="J192" i="1"/>
  <c r="H192" i="1"/>
  <c r="G192" i="1"/>
  <c r="F192" i="1"/>
  <c r="G175" i="1"/>
  <c r="J175" i="1"/>
  <c r="I175" i="1"/>
  <c r="H175" i="1"/>
  <c r="F175" i="1"/>
  <c r="J156" i="1"/>
  <c r="I156" i="1"/>
  <c r="F156" i="1"/>
  <c r="F138" i="1"/>
  <c r="J138" i="1"/>
  <c r="I138" i="1"/>
  <c r="H138" i="1"/>
  <c r="I121" i="1"/>
  <c r="J121" i="1"/>
  <c r="H121" i="1"/>
  <c r="G121" i="1"/>
  <c r="F121" i="1"/>
  <c r="G102" i="1"/>
  <c r="J102" i="1"/>
  <c r="I102" i="1"/>
  <c r="H102" i="1"/>
  <c r="J83" i="1"/>
  <c r="I83" i="1"/>
  <c r="H83" i="1"/>
  <c r="G83" i="1"/>
  <c r="J62" i="1"/>
  <c r="I62" i="1"/>
  <c r="H62" i="1"/>
  <c r="G62" i="1"/>
  <c r="F102" i="1"/>
  <c r="G138" i="1"/>
  <c r="F83" i="1"/>
  <c r="G156" i="1"/>
  <c r="H156" i="1"/>
  <c r="F62" i="1"/>
  <c r="J26" i="1"/>
  <c r="I43" i="1"/>
  <c r="J43" i="1"/>
  <c r="H43" i="1"/>
  <c r="G43" i="1"/>
  <c r="F43" i="1"/>
  <c r="I26" i="1"/>
  <c r="H26" i="1"/>
  <c r="G26" i="1"/>
  <c r="F26" i="1"/>
  <c r="J193" i="1" l="1"/>
  <c r="I193" i="1"/>
  <c r="H193" i="1"/>
  <c r="G193" i="1"/>
  <c r="F193" i="1"/>
</calcChain>
</file>

<file path=xl/sharedStrings.xml><?xml version="1.0" encoding="utf-8"?>
<sst xmlns="http://schemas.openxmlformats.org/spreadsheetml/2006/main" count="355" uniqueCount="132">
  <si>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</si>
  <si>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</si>
  <si>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</si>
  <si>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</si>
  <si>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</si>
  <si>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</si>
  <si>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</si>
  <si>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</si>
  <si>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</si>
  <si>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</si>
  <si>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</si>
  <si>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</si>
  <si>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</si>
  <si>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</si>
  <si>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</si>
  <si>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</si>
  <si>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</si>
  <si>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</si>
  <si>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</si>
  <si>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</si>
  <si>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</si>
  <si>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</si>
  <si>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</si>
  <si>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</si>
  <si>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</si>
  <si>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</si>
  <si>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</si>
  <si>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</si>
  <si>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</si>
  <si>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</si>
  <si>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</si>
  <si>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</si>
  <si>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</si>
  <si>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</si>
  <si>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</si>
  <si>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</si>
  <si>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</si>
  <si>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</si>
  <si>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</si>
  <si>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 5"</t>
  </si>
  <si>
    <t>директор</t>
  </si>
  <si>
    <t>Каша гречневая рассыпчатая</t>
  </si>
  <si>
    <t>Хлеб пшеничный витаминизированный</t>
  </si>
  <si>
    <t>Хлеб ржаной</t>
  </si>
  <si>
    <t>Каша манная вязкая</t>
  </si>
  <si>
    <t>Чай с сахаром</t>
  </si>
  <si>
    <t>Свекольник</t>
  </si>
  <si>
    <t>511.2</t>
  </si>
  <si>
    <t>булочное</t>
  </si>
  <si>
    <t>Суп картофельный с рисом на курином бульоне</t>
  </si>
  <si>
    <t>155.3</t>
  </si>
  <si>
    <t>Каша из гороха с маслом</t>
  </si>
  <si>
    <t>Напиток витаминизированный</t>
  </si>
  <si>
    <t>РЦ 10.86</t>
  </si>
  <si>
    <t>Чай с лимоном и сахаром</t>
  </si>
  <si>
    <t>Батон нарезной</t>
  </si>
  <si>
    <t>Сыр твердый порциями</t>
  </si>
  <si>
    <t>Печенье</t>
  </si>
  <si>
    <t>144.1</t>
  </si>
  <si>
    <t>Чай с клубникой и сахаром</t>
  </si>
  <si>
    <t>494.1</t>
  </si>
  <si>
    <t>Щи из свежей капусты с картофелем на мясном бульоне</t>
  </si>
  <si>
    <t>Напиток из шиповника</t>
  </si>
  <si>
    <t>Борщ с капустой и картофелем на курином бульоне</t>
  </si>
  <si>
    <t>128.2</t>
  </si>
  <si>
    <t>157.2</t>
  </si>
  <si>
    <t>Каша пшенная молочная жидкая</t>
  </si>
  <si>
    <t>Жаркое из птицы</t>
  </si>
  <si>
    <t>Каша пшеничная</t>
  </si>
  <si>
    <t>Компот из смеси сухофруктов</t>
  </si>
  <si>
    <t>Каша из хлопьев овсяных "Геркулес" жидкая</t>
  </si>
  <si>
    <t>Рис отварной</t>
  </si>
  <si>
    <t>М.П. Кольцова</t>
  </si>
  <si>
    <t>260.1</t>
  </si>
  <si>
    <t>б/н</t>
  </si>
  <si>
    <t>Масло сливочное</t>
  </si>
  <si>
    <t>Огурцы соленые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</si>
  <si>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</si>
  <si>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</si>
  <si>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</si>
  <si>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</si>
  <si>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Пюре картофельное</t>
  </si>
  <si>
    <t>511.4</t>
  </si>
  <si>
    <t>Запеканка из творога с ягодным соусом</t>
  </si>
  <si>
    <t>117.1</t>
  </si>
  <si>
    <t>Свекла отварная</t>
  </si>
  <si>
    <t xml:space="preserve">Котлета куриная </t>
  </si>
  <si>
    <t>99.1</t>
  </si>
  <si>
    <t>418.1</t>
  </si>
  <si>
    <t>Митбол куриный</t>
  </si>
  <si>
    <t>412.1</t>
  </si>
  <si>
    <t>Морковь отварная</t>
  </si>
  <si>
    <t>Суп картофельный с макаронными изделиями на курином бульоне</t>
  </si>
  <si>
    <t>Булочка с сахаром</t>
  </si>
  <si>
    <t>564.3</t>
  </si>
  <si>
    <t>Икра свекольная</t>
  </si>
  <si>
    <t>142.2</t>
  </si>
  <si>
    <t>Плов мясной</t>
  </si>
  <si>
    <t>Джем</t>
  </si>
  <si>
    <t xml:space="preserve">Соус Болоньезе </t>
  </si>
  <si>
    <t>405.2</t>
  </si>
  <si>
    <t>Фузилли отварные с маслом</t>
  </si>
  <si>
    <t>Булочка с кокосовой стружкой</t>
  </si>
  <si>
    <t>564.1</t>
  </si>
  <si>
    <t>Суп картофельный с бобовыми на мясном бульоне</t>
  </si>
  <si>
    <t>Гуляш из отварного мяса</t>
  </si>
  <si>
    <t>367.2</t>
  </si>
  <si>
    <t>Напиток из вишни</t>
  </si>
  <si>
    <t>Омлет с зеленым горошком</t>
  </si>
  <si>
    <t>302.1</t>
  </si>
  <si>
    <t>134.1</t>
  </si>
  <si>
    <t>407.2</t>
  </si>
  <si>
    <t>Суп-лапша домашняя на мясном бульоне</t>
  </si>
  <si>
    <t>Каша "Дружба"</t>
  </si>
  <si>
    <t>Тефтели куриные с соусом томатным</t>
  </si>
  <si>
    <t>390.4/453</t>
  </si>
  <si>
    <t>372/453</t>
  </si>
  <si>
    <t>Щи из свежей капусты с картофелем на курином бульоне</t>
  </si>
  <si>
    <t>яблоко</t>
  </si>
  <si>
    <t>Плов из отварной птицы</t>
  </si>
  <si>
    <t xml:space="preserve">Чай с сахаром </t>
  </si>
  <si>
    <t>масло</t>
  </si>
  <si>
    <t>сыр</t>
  </si>
  <si>
    <t>кондитерское изделие</t>
  </si>
  <si>
    <t>Суп картофельный с бобовыми на курином бульоне</t>
  </si>
  <si>
    <t>Макаронные изделия, запеченые с сыром</t>
  </si>
  <si>
    <t>Рассольник ленинградский на курином бульоне</t>
  </si>
  <si>
    <t>Булочка с кунжутом</t>
  </si>
  <si>
    <t>Голубцы ленивые с соусом томатным</t>
  </si>
  <si>
    <t>Рагу из птицы</t>
  </si>
  <si>
    <t xml:space="preserve">Чай  с лимоном и сахаром </t>
  </si>
  <si>
    <t>Напиток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</si>
</sst>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72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5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113</v>
      </c>
      <c r="F6" s="40">
        <v>200</v>
      </c>
      <c r="G6" s="40">
        <v>9</v>
      </c>
      <c r="H6" s="40">
        <v>5</v>
      </c>
      <c r="I6" s="40">
        <v>21</v>
      </c>
      <c r="J6" s="40">
        <v>185</v>
      </c>
      <c r="K6" s="41" t="s">
        <v>73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120</v>
      </c>
      <c r="F8" s="43">
        <v>200</v>
      </c>
      <c r="G8" s="43">
        <v>0</v>
      </c>
      <c r="H8" s="43">
        <v>0</v>
      </c>
      <c r="I8" s="43">
        <v>7</v>
      </c>
      <c r="J8" s="43">
        <v>28</v>
      </c>
      <c r="K8" s="44">
        <v>143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55</v>
      </c>
      <c r="F9" s="43">
        <v>40</v>
      </c>
      <c r="G9" s="43">
        <v>3</v>
      </c>
      <c r="H9" s="43">
        <v>1</v>
      </c>
      <c r="I9" s="43">
        <v>21</v>
      </c>
      <c r="J9" s="43">
        <v>108</v>
      </c>
      <c r="K9" s="44" t="s">
        <v>74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 t="s">
        <v>121</v>
      </c>
      <c r="E11" s="42" t="s">
        <v>75</v>
      </c>
      <c r="F11" s="43">
        <v>10</v>
      </c>
      <c r="G11" s="43">
        <v>0</v>
      </c>
      <c r="H11" s="43">
        <v>6</v>
      </c>
      <c r="I11" s="43">
        <v>0</v>
      </c>
      <c r="J11" s="43">
        <v>57</v>
      </c>
      <c r="K11" s="44">
        <v>105</v>
      </c>
      <c r="L11" s="43"/>
    </row>
    <row r="12" spans="1:12" ht="14.4" x14ac:dyDescent="0.3">
      <c r="A12" s="23"/>
      <c r="B12" s="15"/>
      <c r="C12" s="11"/>
      <c r="D12" s="7" t="s">
        <v>122</v>
      </c>
      <c r="E12" s="42" t="s">
        <v>56</v>
      </c>
      <c r="F12" s="43">
        <v>10</v>
      </c>
      <c r="G12" s="43">
        <v>3</v>
      </c>
      <c r="H12" s="43">
        <v>3</v>
      </c>
      <c r="I12" s="43">
        <v>0</v>
      </c>
      <c r="J12" s="43">
        <v>36</v>
      </c>
      <c r="K12" s="44">
        <v>100</v>
      </c>
      <c r="L12" s="43"/>
    </row>
    <row r="13" spans="1:12" ht="14.4" x14ac:dyDescent="0.3">
      <c r="A13" s="23"/>
      <c r="B13" s="15"/>
      <c r="C13" s="11"/>
      <c r="D13" s="6" t="s">
        <v>123</v>
      </c>
      <c r="E13" s="42" t="s">
        <v>57</v>
      </c>
      <c r="F13" s="43">
        <v>40</v>
      </c>
      <c r="G13" s="43">
        <v>3</v>
      </c>
      <c r="H13" s="43">
        <v>5</v>
      </c>
      <c r="I13" s="43">
        <v>30</v>
      </c>
      <c r="J13" s="43">
        <v>167</v>
      </c>
      <c r="K13" s="44" t="s">
        <v>74</v>
      </c>
      <c r="L13" s="43"/>
    </row>
    <row r="14" spans="1:12" ht="14.4" x14ac:dyDescent="0.3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18</v>
      </c>
      <c r="H15" s="19">
        <f t="shared" si="0"/>
        <v>20</v>
      </c>
      <c r="I15" s="19">
        <f t="shared" si="0"/>
        <v>79</v>
      </c>
      <c r="J15" s="19">
        <f t="shared" si="0"/>
        <v>581</v>
      </c>
      <c r="K15" s="25"/>
      <c r="L15" s="19">
        <v>90</v>
      </c>
    </row>
    <row r="16" spans="1:12" ht="14.4" x14ac:dyDescent="0.3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76</v>
      </c>
      <c r="F16" s="43">
        <v>60</v>
      </c>
      <c r="G16" s="43">
        <v>0</v>
      </c>
      <c r="H16" s="43">
        <v>0</v>
      </c>
      <c r="I16" s="43">
        <v>1</v>
      </c>
      <c r="J16" s="43">
        <v>8</v>
      </c>
      <c r="K16" s="44" t="s">
        <v>74</v>
      </c>
      <c r="L16" s="43">
        <v>14</v>
      </c>
    </row>
    <row r="17" spans="1:12" ht="14.4" x14ac:dyDescent="0.3">
      <c r="A17" s="23"/>
      <c r="B17" s="15"/>
      <c r="C17" s="11"/>
      <c r="D17" s="7" t="s">
        <v>27</v>
      </c>
      <c r="E17" s="42" t="s">
        <v>124</v>
      </c>
      <c r="F17" s="43">
        <v>200</v>
      </c>
      <c r="G17" s="43">
        <v>2</v>
      </c>
      <c r="H17" s="43">
        <v>5</v>
      </c>
      <c r="I17" s="43">
        <v>16</v>
      </c>
      <c r="J17" s="43">
        <v>122</v>
      </c>
      <c r="K17" s="44" t="s">
        <v>58</v>
      </c>
      <c r="L17" s="43">
        <v>34</v>
      </c>
    </row>
    <row r="18" spans="1:12" ht="14.4" x14ac:dyDescent="0.3">
      <c r="A18" s="23"/>
      <c r="B18" s="15"/>
      <c r="C18" s="11"/>
      <c r="D18" s="7" t="s">
        <v>28</v>
      </c>
      <c r="E18" s="42" t="s">
        <v>114</v>
      </c>
      <c r="F18" s="43">
        <v>110</v>
      </c>
      <c r="G18" s="43">
        <v>12</v>
      </c>
      <c r="H18" s="43">
        <v>16</v>
      </c>
      <c r="I18" s="43">
        <v>18</v>
      </c>
      <c r="J18" s="43">
        <v>242</v>
      </c>
      <c r="K18" s="44" t="s">
        <v>115</v>
      </c>
      <c r="L18" s="43">
        <v>73</v>
      </c>
    </row>
    <row r="19" spans="1:12" ht="14.4" x14ac:dyDescent="0.3">
      <c r="A19" s="23"/>
      <c r="B19" s="15"/>
      <c r="C19" s="11"/>
      <c r="D19" s="7" t="s">
        <v>29</v>
      </c>
      <c r="E19" s="42" t="s">
        <v>77</v>
      </c>
      <c r="F19" s="43">
        <v>150</v>
      </c>
      <c r="G19" s="43">
        <v>6</v>
      </c>
      <c r="H19" s="43">
        <v>3</v>
      </c>
      <c r="I19" s="43">
        <v>36</v>
      </c>
      <c r="J19" s="43">
        <v>191</v>
      </c>
      <c r="K19" s="44">
        <v>291</v>
      </c>
      <c r="L19" s="43">
        <v>24</v>
      </c>
    </row>
    <row r="20" spans="1:12" ht="14.4" x14ac:dyDescent="0.3">
      <c r="A20" s="23"/>
      <c r="B20" s="15"/>
      <c r="C20" s="11"/>
      <c r="D20" s="7" t="s">
        <v>30</v>
      </c>
      <c r="E20" s="42" t="s">
        <v>69</v>
      </c>
      <c r="F20" s="43">
        <v>200</v>
      </c>
      <c r="G20" s="43">
        <v>0</v>
      </c>
      <c r="H20" s="43">
        <v>0</v>
      </c>
      <c r="I20" s="43">
        <v>11</v>
      </c>
      <c r="J20" s="43">
        <v>40</v>
      </c>
      <c r="K20" s="44">
        <v>508</v>
      </c>
      <c r="L20" s="43">
        <v>18</v>
      </c>
    </row>
    <row r="21" spans="1:12" ht="14.4" x14ac:dyDescent="0.3">
      <c r="A21" s="23"/>
      <c r="B21" s="15"/>
      <c r="C21" s="11"/>
      <c r="D21" s="7" t="s">
        <v>31</v>
      </c>
      <c r="E21" s="42" t="s">
        <v>42</v>
      </c>
      <c r="F21" s="43">
        <v>30</v>
      </c>
      <c r="G21" s="43">
        <v>2</v>
      </c>
      <c r="H21" s="43">
        <v>0</v>
      </c>
      <c r="I21" s="43">
        <v>11</v>
      </c>
      <c r="J21" s="43">
        <v>60</v>
      </c>
      <c r="K21" s="44" t="s">
        <v>74</v>
      </c>
      <c r="L21" s="43">
        <v>4</v>
      </c>
    </row>
    <row r="22" spans="1:12" ht="14.4" x14ac:dyDescent="0.3">
      <c r="A22" s="23"/>
      <c r="B22" s="15"/>
      <c r="C22" s="11"/>
      <c r="D22" s="7" t="s">
        <v>32</v>
      </c>
      <c r="E22" s="42" t="s">
        <v>43</v>
      </c>
      <c r="F22" s="43">
        <v>30</v>
      </c>
      <c r="G22" s="43">
        <v>2</v>
      </c>
      <c r="H22" s="43">
        <v>0</v>
      </c>
      <c r="I22" s="43">
        <v>10</v>
      </c>
      <c r="J22" s="43">
        <v>52</v>
      </c>
      <c r="K22" s="44" t="s">
        <v>74</v>
      </c>
      <c r="L22" s="43">
        <v>2.5</v>
      </c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4.4" x14ac:dyDescent="0.3">
      <c r="A25" s="24"/>
      <c r="B25" s="17"/>
      <c r="C25" s="8"/>
      <c r="D25" s="18" t="s">
        <v>33</v>
      </c>
      <c r="E25" s="9"/>
      <c r="F25" s="19">
        <f>SUM(F16:F24)</f>
        <v>780</v>
      </c>
      <c r="G25" s="19">
        <f>SUM(G16:G24)</f>
        <v>24</v>
      </c>
      <c r="H25" s="19">
        <f>SUM(H16:H24)</f>
        <v>24</v>
      </c>
      <c r="I25" s="19">
        <f>SUM(I16:I24)</f>
        <v>103</v>
      </c>
      <c r="J25" s="19">
        <f>SUM(J16:J24)</f>
        <v>715</v>
      </c>
      <c r="K25" s="25"/>
      <c r="L25" s="19">
        <v>169.5</v>
      </c>
    </row>
    <row r="26" spans="1:12" ht="15" thickBot="1" x14ac:dyDescent="0.3">
      <c r="A26" s="29">
        <f>A6</f>
        <v>1</v>
      </c>
      <c r="B26" s="30">
        <f>B6</f>
        <v>1</v>
      </c>
      <c r="C26" s="58" t="s">
        <v>4</v>
      </c>
      <c r="D26" s="59"/>
      <c r="E26" s="31"/>
      <c r="F26" s="32">
        <f>F15+F25</f>
        <v>1280</v>
      </c>
      <c r="G26" s="32">
        <f>G15+G25</f>
        <v>42</v>
      </c>
      <c r="H26" s="32">
        <f>H15+H25</f>
        <v>44</v>
      </c>
      <c r="I26" s="32">
        <f>I15+I25</f>
        <v>182</v>
      </c>
      <c r="J26" s="32">
        <f>J15+J25</f>
        <v>1296</v>
      </c>
      <c r="K26" s="32"/>
      <c r="L26" s="32">
        <v>259.5</v>
      </c>
    </row>
    <row r="27" spans="1:12" ht="14.4" x14ac:dyDescent="0.3">
      <c r="A27" s="14">
        <v>1</v>
      </c>
      <c r="B27" s="15">
        <v>2</v>
      </c>
      <c r="C27" s="22" t="s">
        <v>20</v>
      </c>
      <c r="D27" s="5" t="s">
        <v>21</v>
      </c>
      <c r="E27" s="39" t="s">
        <v>44</v>
      </c>
      <c r="F27" s="40">
        <v>200</v>
      </c>
      <c r="G27" s="40">
        <v>11</v>
      </c>
      <c r="H27" s="40">
        <v>13</v>
      </c>
      <c r="I27" s="40">
        <v>24</v>
      </c>
      <c r="J27" s="40">
        <v>251</v>
      </c>
      <c r="K27" s="41">
        <v>250</v>
      </c>
      <c r="L27" s="40"/>
    </row>
    <row r="28" spans="1:12" ht="14.4" x14ac:dyDescent="0.3">
      <c r="A28" s="14"/>
      <c r="B28" s="15"/>
      <c r="C28" s="11"/>
      <c r="D28" s="6" t="s">
        <v>48</v>
      </c>
      <c r="E28" s="42" t="s">
        <v>78</v>
      </c>
      <c r="F28" s="43">
        <v>100</v>
      </c>
      <c r="G28" s="43">
        <v>8</v>
      </c>
      <c r="H28" s="43">
        <v>5</v>
      </c>
      <c r="I28" s="43">
        <v>50</v>
      </c>
      <c r="J28" s="43">
        <v>296</v>
      </c>
      <c r="K28" s="44">
        <v>438</v>
      </c>
      <c r="L28" s="43"/>
    </row>
    <row r="29" spans="1:12" ht="14.4" x14ac:dyDescent="0.3">
      <c r="A29" s="14"/>
      <c r="B29" s="15"/>
      <c r="C29" s="11"/>
      <c r="D29" s="7" t="s">
        <v>22</v>
      </c>
      <c r="E29" s="42" t="s">
        <v>54</v>
      </c>
      <c r="F29" s="43">
        <v>200</v>
      </c>
      <c r="G29" s="43">
        <v>0</v>
      </c>
      <c r="H29" s="43">
        <v>0</v>
      </c>
      <c r="I29" s="43">
        <v>7</v>
      </c>
      <c r="J29" s="43">
        <v>30</v>
      </c>
      <c r="K29" s="44">
        <v>144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SUM(F27:F31)</f>
        <v>500</v>
      </c>
      <c r="G32" s="19">
        <f>SUM(G27:G31)</f>
        <v>19</v>
      </c>
      <c r="H32" s="19">
        <f>SUM(H27:H31)</f>
        <v>18</v>
      </c>
      <c r="I32" s="19">
        <f>SUM(I27:I31)</f>
        <v>81</v>
      </c>
      <c r="J32" s="19">
        <f>SUM(J27:J31)</f>
        <v>577</v>
      </c>
      <c r="K32" s="25"/>
      <c r="L32" s="19">
        <v>90</v>
      </c>
    </row>
    <row r="33" spans="1:12" ht="14.4" x14ac:dyDescent="0.3">
      <c r="A33" s="13">
        <f>A27</f>
        <v>1</v>
      </c>
      <c r="B33" s="13">
        <f>B27</f>
        <v>2</v>
      </c>
      <c r="C33" s="10" t="s">
        <v>25</v>
      </c>
      <c r="D33" s="7" t="s">
        <v>26</v>
      </c>
      <c r="E33" s="42" t="s">
        <v>79</v>
      </c>
      <c r="F33" s="43">
        <v>60</v>
      </c>
      <c r="G33" s="43">
        <v>1</v>
      </c>
      <c r="H33" s="43">
        <v>3</v>
      </c>
      <c r="I33" s="43">
        <v>4</v>
      </c>
      <c r="J33" s="43">
        <v>58</v>
      </c>
      <c r="K33" s="44" t="s">
        <v>74</v>
      </c>
      <c r="L33" s="43">
        <v>11</v>
      </c>
    </row>
    <row r="34" spans="1:12" ht="14.4" x14ac:dyDescent="0.3">
      <c r="A34" s="14"/>
      <c r="B34" s="15"/>
      <c r="C34" s="11"/>
      <c r="D34" s="7" t="s">
        <v>27</v>
      </c>
      <c r="E34" s="42" t="s">
        <v>46</v>
      </c>
      <c r="F34" s="43">
        <v>200</v>
      </c>
      <c r="G34" s="43">
        <v>2</v>
      </c>
      <c r="H34" s="43">
        <v>3</v>
      </c>
      <c r="I34" s="43">
        <v>14</v>
      </c>
      <c r="J34" s="43">
        <v>92</v>
      </c>
      <c r="K34" s="44">
        <v>131</v>
      </c>
      <c r="L34" s="43">
        <v>38</v>
      </c>
    </row>
    <row r="35" spans="1:12" ht="14.4" x14ac:dyDescent="0.3">
      <c r="A35" s="14"/>
      <c r="B35" s="15"/>
      <c r="C35" s="11"/>
      <c r="D35" s="7" t="s">
        <v>28</v>
      </c>
      <c r="E35" s="42" t="s">
        <v>80</v>
      </c>
      <c r="F35" s="43">
        <v>90</v>
      </c>
      <c r="G35" s="43">
        <v>14</v>
      </c>
      <c r="H35" s="43">
        <v>15</v>
      </c>
      <c r="I35" s="43">
        <v>33</v>
      </c>
      <c r="J35" s="43">
        <v>229</v>
      </c>
      <c r="K35" s="44">
        <v>343</v>
      </c>
      <c r="L35" s="43">
        <v>70</v>
      </c>
    </row>
    <row r="36" spans="1:12" ht="14.4" x14ac:dyDescent="0.3">
      <c r="A36" s="14"/>
      <c r="B36" s="15"/>
      <c r="C36" s="11"/>
      <c r="D36" s="7" t="s">
        <v>29</v>
      </c>
      <c r="E36" s="42" t="s">
        <v>81</v>
      </c>
      <c r="F36" s="43">
        <v>150</v>
      </c>
      <c r="G36" s="43">
        <v>6</v>
      </c>
      <c r="H36" s="43">
        <v>4</v>
      </c>
      <c r="I36" s="43">
        <v>36</v>
      </c>
      <c r="J36" s="43">
        <v>183</v>
      </c>
      <c r="K36" s="44">
        <v>312</v>
      </c>
      <c r="L36" s="43">
        <v>42</v>
      </c>
    </row>
    <row r="37" spans="1:12" ht="14.4" x14ac:dyDescent="0.3">
      <c r="A37" s="14"/>
      <c r="B37" s="15"/>
      <c r="C37" s="11"/>
      <c r="D37" s="7" t="s">
        <v>30</v>
      </c>
      <c r="E37" s="42" t="s">
        <v>131</v>
      </c>
      <c r="F37" s="43">
        <v>200</v>
      </c>
      <c r="G37" s="43">
        <v>0</v>
      </c>
      <c r="H37" s="43">
        <v>0</v>
      </c>
      <c r="I37" s="43">
        <v>8</v>
      </c>
      <c r="J37" s="43">
        <v>33</v>
      </c>
      <c r="K37" s="44" t="s">
        <v>82</v>
      </c>
      <c r="L37" s="43">
        <v>20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30</v>
      </c>
      <c r="G38" s="43">
        <v>2</v>
      </c>
      <c r="H38" s="43">
        <v>0</v>
      </c>
      <c r="I38" s="43">
        <v>11</v>
      </c>
      <c r="J38" s="43">
        <v>60</v>
      </c>
      <c r="K38" s="44" t="s">
        <v>74</v>
      </c>
      <c r="L38" s="43">
        <v>4</v>
      </c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 t="s">
        <v>74</v>
      </c>
      <c r="L39" s="43">
        <v>2.5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>SUM(G33:G41)</f>
        <v>27</v>
      </c>
      <c r="H42" s="19">
        <f>SUM(H33:H41)</f>
        <v>25</v>
      </c>
      <c r="I42" s="19">
        <f>SUM(I33:I41)</f>
        <v>116</v>
      </c>
      <c r="J42" s="19">
        <f>SUM(J33:J41)</f>
        <v>707</v>
      </c>
      <c r="K42" s="25"/>
      <c r="L42" s="19">
        <v>187.5</v>
      </c>
    </row>
    <row r="43" spans="1:12" ht="15" thickBot="1" x14ac:dyDescent="0.3">
      <c r="A43" s="33">
        <f>A27</f>
        <v>1</v>
      </c>
      <c r="B43" s="33">
        <f>B27</f>
        <v>2</v>
      </c>
      <c r="C43" s="58" t="s">
        <v>4</v>
      </c>
      <c r="D43" s="59"/>
      <c r="E43" s="31"/>
      <c r="F43" s="32">
        <f>F32+F42</f>
        <v>1260</v>
      </c>
      <c r="G43" s="32">
        <f>G32+G42</f>
        <v>46</v>
      </c>
      <c r="H43" s="32">
        <f>H32+H42</f>
        <v>43</v>
      </c>
      <c r="I43" s="32">
        <f>I32+I42</f>
        <v>197</v>
      </c>
      <c r="J43" s="32">
        <f>J32+J42</f>
        <v>1284</v>
      </c>
      <c r="K43" s="32"/>
      <c r="L43" s="32">
        <v>277.5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83</v>
      </c>
      <c r="F44" s="40">
        <v>200</v>
      </c>
      <c r="G44" s="40">
        <v>17</v>
      </c>
      <c r="H44" s="40">
        <v>17</v>
      </c>
      <c r="I44" s="40">
        <v>52</v>
      </c>
      <c r="J44" s="40">
        <v>396</v>
      </c>
      <c r="K44" s="41" t="s">
        <v>84</v>
      </c>
      <c r="L44" s="40"/>
    </row>
    <row r="45" spans="1:12" ht="15.75" customHeight="1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</v>
      </c>
      <c r="H46" s="43">
        <v>0</v>
      </c>
      <c r="I46" s="43">
        <v>8</v>
      </c>
      <c r="J46" s="43">
        <v>33</v>
      </c>
      <c r="K46" s="44" t="s">
        <v>60</v>
      </c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118</v>
      </c>
      <c r="F48" s="43">
        <v>100</v>
      </c>
      <c r="G48" s="43">
        <v>0</v>
      </c>
      <c r="H48" s="43">
        <v>0</v>
      </c>
      <c r="I48" s="43">
        <v>11</v>
      </c>
      <c r="J48" s="43">
        <v>47</v>
      </c>
      <c r="K48" s="44" t="s">
        <v>74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">SUM(G44:G50)</f>
        <v>17</v>
      </c>
      <c r="H51" s="19">
        <f t="shared" ref="H51" si="2">SUM(H44:H50)</f>
        <v>17</v>
      </c>
      <c r="I51" s="19">
        <f t="shared" ref="I51" si="3">SUM(I44:I50)</f>
        <v>71</v>
      </c>
      <c r="J51" s="19">
        <f t="shared" ref="J51" si="4">SUM(J44:J50)</f>
        <v>476</v>
      </c>
      <c r="K51" s="25"/>
      <c r="L51" s="19">
        <v>90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85</v>
      </c>
      <c r="F52" s="43">
        <v>60</v>
      </c>
      <c r="G52" s="43">
        <v>1</v>
      </c>
      <c r="H52" s="43">
        <v>0</v>
      </c>
      <c r="I52" s="43">
        <v>5</v>
      </c>
      <c r="J52" s="43">
        <v>25</v>
      </c>
      <c r="K52" s="44">
        <v>17</v>
      </c>
      <c r="L52" s="43">
        <v>11</v>
      </c>
    </row>
    <row r="53" spans="1:12" ht="14.4" x14ac:dyDescent="0.3">
      <c r="A53" s="23"/>
      <c r="B53" s="15"/>
      <c r="C53" s="11"/>
      <c r="D53" s="7" t="s">
        <v>27</v>
      </c>
      <c r="E53" s="42" t="s">
        <v>49</v>
      </c>
      <c r="F53" s="43">
        <v>200</v>
      </c>
      <c r="G53" s="43">
        <v>3</v>
      </c>
      <c r="H53" s="43">
        <v>5</v>
      </c>
      <c r="I53" s="43">
        <v>15</v>
      </c>
      <c r="J53" s="43">
        <v>113</v>
      </c>
      <c r="K53" s="44" t="s">
        <v>50</v>
      </c>
      <c r="L53" s="43">
        <v>37</v>
      </c>
    </row>
    <row r="54" spans="1:12" ht="14.4" x14ac:dyDescent="0.3">
      <c r="A54" s="23"/>
      <c r="B54" s="15"/>
      <c r="C54" s="11"/>
      <c r="D54" s="7" t="s">
        <v>28</v>
      </c>
      <c r="E54" s="42" t="s">
        <v>86</v>
      </c>
      <c r="F54" s="43">
        <v>90</v>
      </c>
      <c r="G54" s="43">
        <v>13</v>
      </c>
      <c r="H54" s="43">
        <v>15</v>
      </c>
      <c r="I54" s="43">
        <v>30</v>
      </c>
      <c r="J54" s="43">
        <v>181</v>
      </c>
      <c r="K54" s="44" t="s">
        <v>87</v>
      </c>
      <c r="L54" s="43">
        <v>70</v>
      </c>
    </row>
    <row r="55" spans="1:12" ht="14.4" x14ac:dyDescent="0.3">
      <c r="A55" s="23"/>
      <c r="B55" s="15"/>
      <c r="C55" s="11"/>
      <c r="D55" s="7" t="s">
        <v>29</v>
      </c>
      <c r="E55" s="42" t="s">
        <v>51</v>
      </c>
      <c r="F55" s="43">
        <v>150</v>
      </c>
      <c r="G55" s="43">
        <v>6</v>
      </c>
      <c r="H55" s="43">
        <v>6</v>
      </c>
      <c r="I55" s="43">
        <v>26</v>
      </c>
      <c r="J55" s="43">
        <v>237</v>
      </c>
      <c r="K55" s="44" t="s">
        <v>88</v>
      </c>
      <c r="L55" s="43">
        <v>25</v>
      </c>
    </row>
    <row r="56" spans="1:12" ht="14.4" x14ac:dyDescent="0.3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</v>
      </c>
      <c r="H56" s="43">
        <v>0</v>
      </c>
      <c r="I56" s="43">
        <v>19</v>
      </c>
      <c r="J56" s="43">
        <v>75</v>
      </c>
      <c r="K56" s="44" t="s">
        <v>53</v>
      </c>
      <c r="L56" s="43">
        <v>22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30</v>
      </c>
      <c r="G57" s="43">
        <v>2</v>
      </c>
      <c r="H57" s="43">
        <v>0</v>
      </c>
      <c r="I57" s="43">
        <v>11</v>
      </c>
      <c r="J57" s="43">
        <v>60</v>
      </c>
      <c r="K57" s="44" t="s">
        <v>74</v>
      </c>
      <c r="L57" s="43">
        <v>4</v>
      </c>
    </row>
    <row r="58" spans="1:12" ht="14.4" x14ac:dyDescent="0.3">
      <c r="A58" s="23"/>
      <c r="B58" s="15"/>
      <c r="C58" s="11"/>
      <c r="D58" s="7" t="s">
        <v>32</v>
      </c>
      <c r="E58" s="42" t="s">
        <v>43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 t="s">
        <v>74</v>
      </c>
      <c r="L58" s="43">
        <v>2.5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5">SUM(G52:G60)</f>
        <v>27</v>
      </c>
      <c r="H61" s="19">
        <f t="shared" ref="H61" si="6">SUM(H52:H60)</f>
        <v>26</v>
      </c>
      <c r="I61" s="19">
        <f t="shared" ref="I61" si="7">SUM(I52:I60)</f>
        <v>116</v>
      </c>
      <c r="J61" s="19">
        <f t="shared" ref="J61" si="8">SUM(J52:J60)</f>
        <v>743</v>
      </c>
      <c r="K61" s="25"/>
      <c r="L61" s="19">
        <v>171.5</v>
      </c>
    </row>
    <row r="62" spans="1:12" ht="15" thickBot="1" x14ac:dyDescent="0.3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1260</v>
      </c>
      <c r="G62" s="32">
        <f>G51+G61</f>
        <v>44</v>
      </c>
      <c r="H62" s="32">
        <f>H51+H61</f>
        <v>43</v>
      </c>
      <c r="I62" s="32">
        <f>I51+I61</f>
        <v>187</v>
      </c>
      <c r="J62" s="32">
        <f>J51+J61</f>
        <v>1219</v>
      </c>
      <c r="K62" s="32"/>
      <c r="L62" s="32">
        <v>261.5</v>
      </c>
    </row>
    <row r="63" spans="1:12" ht="14.4" x14ac:dyDescent="0.3">
      <c r="A63" s="20">
        <v>1</v>
      </c>
      <c r="B63" s="21">
        <v>4</v>
      </c>
      <c r="C63" s="22" t="s">
        <v>20</v>
      </c>
      <c r="D63" s="6" t="s">
        <v>28</v>
      </c>
      <c r="E63" s="42" t="s">
        <v>89</v>
      </c>
      <c r="F63" s="43">
        <v>90</v>
      </c>
      <c r="G63" s="43">
        <v>11</v>
      </c>
      <c r="H63" s="43">
        <v>15</v>
      </c>
      <c r="I63" s="43">
        <v>21</v>
      </c>
      <c r="J63" s="43">
        <v>266</v>
      </c>
      <c r="K63" s="44" t="s">
        <v>90</v>
      </c>
      <c r="L63" s="40"/>
    </row>
    <row r="64" spans="1:12" ht="15.75" customHeight="1" x14ac:dyDescent="0.3">
      <c r="A64" s="23"/>
      <c r="B64" s="15"/>
      <c r="C64" s="11"/>
      <c r="D64" s="6" t="s">
        <v>29</v>
      </c>
      <c r="E64" s="42" t="s">
        <v>41</v>
      </c>
      <c r="F64" s="43">
        <v>150</v>
      </c>
      <c r="G64" s="43">
        <v>6</v>
      </c>
      <c r="H64" s="43">
        <v>4</v>
      </c>
      <c r="I64" s="43">
        <v>39</v>
      </c>
      <c r="J64" s="43">
        <v>226</v>
      </c>
      <c r="K64" s="44">
        <v>237</v>
      </c>
      <c r="L64" s="43"/>
    </row>
    <row r="65" spans="1:12" ht="15.75" customHeight="1" x14ac:dyDescent="0.3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0</v>
      </c>
      <c r="H65" s="43">
        <v>0</v>
      </c>
      <c r="I65" s="43">
        <v>7</v>
      </c>
      <c r="J65" s="43">
        <v>28</v>
      </c>
      <c r="K65" s="44">
        <v>143</v>
      </c>
      <c r="L65" s="43"/>
    </row>
    <row r="66" spans="1:12" ht="15" thickBot="1" x14ac:dyDescent="0.35">
      <c r="A66" s="23"/>
      <c r="B66" s="15"/>
      <c r="C66" s="11"/>
      <c r="D66" s="7" t="s">
        <v>23</v>
      </c>
      <c r="E66" s="42" t="s">
        <v>42</v>
      </c>
      <c r="F66" s="43">
        <v>15</v>
      </c>
      <c r="G66" s="43">
        <v>1</v>
      </c>
      <c r="H66" s="43">
        <v>0</v>
      </c>
      <c r="I66" s="43">
        <v>6</v>
      </c>
      <c r="J66" s="43">
        <v>30</v>
      </c>
      <c r="K66" s="44" t="s">
        <v>74</v>
      </c>
      <c r="L66" s="43"/>
    </row>
    <row r="67" spans="1:12" ht="15" thickBot="1" x14ac:dyDescent="0.35">
      <c r="A67" s="23"/>
      <c r="B67" s="15"/>
      <c r="C67" s="11"/>
      <c r="D67" s="5" t="s">
        <v>26</v>
      </c>
      <c r="E67" s="39" t="s">
        <v>76</v>
      </c>
      <c r="F67" s="40">
        <v>60</v>
      </c>
      <c r="G67" s="40">
        <v>1</v>
      </c>
      <c r="H67" s="40">
        <v>0</v>
      </c>
      <c r="I67" s="40">
        <v>1</v>
      </c>
      <c r="J67" s="40">
        <v>8</v>
      </c>
      <c r="K67" s="41" t="s">
        <v>74</v>
      </c>
      <c r="L67" s="43"/>
    </row>
    <row r="68" spans="1:12" ht="14.4" x14ac:dyDescent="0.3">
      <c r="A68" s="23"/>
      <c r="B68" s="15"/>
      <c r="C68" s="11"/>
      <c r="D68" s="5"/>
      <c r="E68" s="39"/>
      <c r="F68" s="40"/>
      <c r="G68" s="40"/>
      <c r="H68" s="40"/>
      <c r="I68" s="40"/>
      <c r="J68" s="40"/>
      <c r="K68" s="41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51"/>
      <c r="E71" s="5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4"/>
      <c r="B72" s="17"/>
      <c r="C72" s="8"/>
      <c r="D72" s="18" t="s">
        <v>33</v>
      </c>
      <c r="E72" s="9"/>
      <c r="F72" s="19">
        <f>SUM(F63:F71)</f>
        <v>515</v>
      </c>
      <c r="G72" s="19">
        <f>SUM(G63:G71)</f>
        <v>19</v>
      </c>
      <c r="H72" s="19">
        <f>SUM(H63:H71)</f>
        <v>19</v>
      </c>
      <c r="I72" s="19">
        <f>SUM(I63:I71)</f>
        <v>74</v>
      </c>
      <c r="J72" s="19">
        <f>SUM(J63:J71)</f>
        <v>558</v>
      </c>
      <c r="K72" s="25"/>
      <c r="L72" s="19">
        <v>90</v>
      </c>
    </row>
    <row r="73" spans="1:12" ht="14.4" x14ac:dyDescent="0.3">
      <c r="A73" s="26">
        <f>A63</f>
        <v>1</v>
      </c>
      <c r="B73" s="13">
        <f>B63</f>
        <v>4</v>
      </c>
      <c r="C73" s="10" t="s">
        <v>25</v>
      </c>
      <c r="D73" s="7" t="s">
        <v>26</v>
      </c>
      <c r="E73" s="42" t="s">
        <v>91</v>
      </c>
      <c r="F73" s="43">
        <v>60</v>
      </c>
      <c r="G73" s="43">
        <v>1</v>
      </c>
      <c r="H73" s="43">
        <v>0</v>
      </c>
      <c r="I73" s="43">
        <v>4</v>
      </c>
      <c r="J73" s="43">
        <v>21</v>
      </c>
      <c r="K73" s="44">
        <v>16</v>
      </c>
      <c r="L73" s="43">
        <v>8</v>
      </c>
    </row>
    <row r="74" spans="1:12" ht="26.4" x14ac:dyDescent="0.3">
      <c r="A74" s="23"/>
      <c r="B74" s="15"/>
      <c r="C74" s="11"/>
      <c r="D74" s="7" t="s">
        <v>27</v>
      </c>
      <c r="E74" s="52" t="s">
        <v>92</v>
      </c>
      <c r="F74" s="43">
        <v>200</v>
      </c>
      <c r="G74" s="43">
        <v>3</v>
      </c>
      <c r="H74" s="43">
        <v>3</v>
      </c>
      <c r="I74" s="43">
        <v>20</v>
      </c>
      <c r="J74" s="43">
        <v>152</v>
      </c>
      <c r="K74" s="53">
        <v>147</v>
      </c>
      <c r="L74" s="43">
        <v>34</v>
      </c>
    </row>
    <row r="75" spans="1:12" ht="14.4" x14ac:dyDescent="0.3">
      <c r="A75" s="23"/>
      <c r="B75" s="15"/>
      <c r="C75" s="11"/>
      <c r="D75" s="7" t="s">
        <v>28</v>
      </c>
      <c r="E75" s="52" t="s">
        <v>129</v>
      </c>
      <c r="F75" s="43">
        <v>240</v>
      </c>
      <c r="G75" s="43">
        <v>18</v>
      </c>
      <c r="H75" s="43">
        <v>22</v>
      </c>
      <c r="I75" s="43">
        <v>57</v>
      </c>
      <c r="J75" s="43">
        <v>405</v>
      </c>
      <c r="K75" s="44">
        <v>407</v>
      </c>
      <c r="L75" s="43">
        <v>100</v>
      </c>
    </row>
    <row r="76" spans="1:12" ht="14.4" x14ac:dyDescent="0.3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30</v>
      </c>
      <c r="E77" s="52" t="s">
        <v>69</v>
      </c>
      <c r="F77" s="43">
        <v>200</v>
      </c>
      <c r="G77" s="43">
        <v>0</v>
      </c>
      <c r="H77" s="43">
        <v>0</v>
      </c>
      <c r="I77" s="43">
        <v>11</v>
      </c>
      <c r="J77" s="43">
        <v>40</v>
      </c>
      <c r="K77" s="53">
        <v>508</v>
      </c>
      <c r="L77" s="43">
        <v>18</v>
      </c>
    </row>
    <row r="78" spans="1:12" ht="14.4" x14ac:dyDescent="0.3">
      <c r="A78" s="23"/>
      <c r="B78" s="15"/>
      <c r="C78" s="11"/>
      <c r="D78" s="7" t="s">
        <v>31</v>
      </c>
      <c r="E78" s="42" t="s">
        <v>42</v>
      </c>
      <c r="F78" s="43">
        <v>30</v>
      </c>
      <c r="G78" s="43">
        <v>2</v>
      </c>
      <c r="H78" s="43">
        <v>0</v>
      </c>
      <c r="I78" s="43">
        <v>11</v>
      </c>
      <c r="J78" s="43">
        <v>60</v>
      </c>
      <c r="K78" s="44" t="s">
        <v>74</v>
      </c>
      <c r="L78" s="43">
        <v>4</v>
      </c>
    </row>
    <row r="79" spans="1:12" ht="14.4" x14ac:dyDescent="0.3">
      <c r="A79" s="23"/>
      <c r="B79" s="15"/>
      <c r="C79" s="11"/>
      <c r="D79" s="7" t="s">
        <v>32</v>
      </c>
      <c r="E79" s="42" t="s">
        <v>43</v>
      </c>
      <c r="F79" s="43">
        <v>30</v>
      </c>
      <c r="G79" s="43">
        <v>2</v>
      </c>
      <c r="H79" s="43">
        <v>0</v>
      </c>
      <c r="I79" s="43">
        <v>10</v>
      </c>
      <c r="J79" s="43">
        <v>52</v>
      </c>
      <c r="K79" s="44" t="s">
        <v>74</v>
      </c>
      <c r="L79" s="43">
        <v>2.5</v>
      </c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SUM(F73:F81)</f>
        <v>760</v>
      </c>
      <c r="G82" s="19">
        <f t="shared" ref="G82" si="9">SUM(G73:G81)</f>
        <v>26</v>
      </c>
      <c r="H82" s="19">
        <f t="shared" ref="H82" si="10">SUM(H73:H81)</f>
        <v>25</v>
      </c>
      <c r="I82" s="19">
        <f t="shared" ref="I82" si="11">SUM(I73:I81)</f>
        <v>113</v>
      </c>
      <c r="J82" s="19">
        <f t="shared" ref="J82" si="12">SUM(J73:J81)</f>
        <v>730</v>
      </c>
      <c r="K82" s="25"/>
      <c r="L82" s="19">
        <v>166.5</v>
      </c>
    </row>
    <row r="83" spans="1:12" ht="15" thickBot="1" x14ac:dyDescent="0.3">
      <c r="A83" s="29">
        <f>A63</f>
        <v>1</v>
      </c>
      <c r="B83" s="30">
        <f>B63</f>
        <v>4</v>
      </c>
      <c r="C83" s="58" t="s">
        <v>4</v>
      </c>
      <c r="D83" s="59"/>
      <c r="E83" s="31"/>
      <c r="F83" s="32">
        <f>F72+F82</f>
        <v>1275</v>
      </c>
      <c r="G83" s="32">
        <f>G72+G82</f>
        <v>45</v>
      </c>
      <c r="H83" s="32">
        <f>H72+H82</f>
        <v>44</v>
      </c>
      <c r="I83" s="32">
        <f>I72+I82</f>
        <v>187</v>
      </c>
      <c r="J83" s="32">
        <f>J72+J82</f>
        <v>1288</v>
      </c>
      <c r="K83" s="32"/>
      <c r="L83" s="32">
        <v>256.5</v>
      </c>
    </row>
    <row r="84" spans="1:12" ht="15.6" customHeight="1" x14ac:dyDescent="0.3">
      <c r="A84" s="20">
        <v>1</v>
      </c>
      <c r="B84" s="21">
        <v>5</v>
      </c>
      <c r="C84" s="22" t="s">
        <v>20</v>
      </c>
      <c r="D84" s="5" t="s">
        <v>21</v>
      </c>
      <c r="E84" s="54" t="s">
        <v>125</v>
      </c>
      <c r="F84" s="40">
        <v>200</v>
      </c>
      <c r="G84" s="40">
        <v>12</v>
      </c>
      <c r="H84" s="40">
        <v>15</v>
      </c>
      <c r="I84" s="40">
        <v>31</v>
      </c>
      <c r="J84" s="40">
        <v>251</v>
      </c>
      <c r="K84" s="41">
        <v>296</v>
      </c>
      <c r="L84" s="40"/>
    </row>
    <row r="85" spans="1:12" ht="15.75" customHeight="1" x14ac:dyDescent="0.3">
      <c r="A85" s="23"/>
      <c r="B85" s="15"/>
      <c r="C85" s="11"/>
      <c r="D85" s="6" t="s">
        <v>48</v>
      </c>
      <c r="E85" s="42" t="s">
        <v>93</v>
      </c>
      <c r="F85" s="43">
        <v>100</v>
      </c>
      <c r="G85" s="43">
        <v>6</v>
      </c>
      <c r="H85" s="43">
        <v>3</v>
      </c>
      <c r="I85" s="43">
        <v>44</v>
      </c>
      <c r="J85" s="43">
        <v>291</v>
      </c>
      <c r="K85" s="44" t="s">
        <v>94</v>
      </c>
      <c r="L85" s="43"/>
    </row>
    <row r="86" spans="1:12" ht="14.4" x14ac:dyDescent="0.3">
      <c r="A86" s="23"/>
      <c r="B86" s="15"/>
      <c r="C86" s="11"/>
      <c r="D86" s="7" t="s">
        <v>22</v>
      </c>
      <c r="E86" s="52" t="s">
        <v>54</v>
      </c>
      <c r="F86" s="43">
        <v>200</v>
      </c>
      <c r="G86" s="43">
        <v>0</v>
      </c>
      <c r="H86" s="43">
        <v>0</v>
      </c>
      <c r="I86" s="43">
        <v>7</v>
      </c>
      <c r="J86" s="43">
        <v>30</v>
      </c>
      <c r="K86" s="53">
        <v>144</v>
      </c>
      <c r="L86" s="43"/>
    </row>
    <row r="87" spans="1:12" ht="14.4" x14ac:dyDescent="0.3">
      <c r="A87" s="23"/>
      <c r="B87" s="15"/>
      <c r="C87" s="11"/>
      <c r="D87" s="7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/>
      <c r="E88" s="5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4"/>
      <c r="B91" s="17"/>
      <c r="C91" s="8"/>
      <c r="D91" s="18" t="s">
        <v>33</v>
      </c>
      <c r="E91" s="9"/>
      <c r="F91" s="19">
        <f>SUM(F84:F90)</f>
        <v>500</v>
      </c>
      <c r="G91" s="19">
        <f t="shared" ref="G91" si="13">SUM(G84:G90)</f>
        <v>18</v>
      </c>
      <c r="H91" s="19">
        <f t="shared" ref="H91" si="14">SUM(H84:H90)</f>
        <v>18</v>
      </c>
      <c r="I91" s="19">
        <f t="shared" ref="I91" si="15">SUM(I84:I90)</f>
        <v>82</v>
      </c>
      <c r="J91" s="19">
        <f t="shared" ref="J91" si="16">SUM(J84:J90)</f>
        <v>572</v>
      </c>
      <c r="K91" s="25"/>
      <c r="L91" s="19">
        <v>90</v>
      </c>
    </row>
    <row r="92" spans="1:12" ht="14.4" x14ac:dyDescent="0.3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95</v>
      </c>
      <c r="F92" s="43">
        <v>60</v>
      </c>
      <c r="G92" s="43">
        <v>1</v>
      </c>
      <c r="H92" s="43">
        <v>2</v>
      </c>
      <c r="I92" s="43">
        <v>6</v>
      </c>
      <c r="J92" s="43">
        <v>41</v>
      </c>
      <c r="K92" s="44">
        <v>119</v>
      </c>
      <c r="L92" s="43">
        <v>17</v>
      </c>
    </row>
    <row r="93" spans="1:12" ht="14.4" x14ac:dyDescent="0.3">
      <c r="A93" s="23"/>
      <c r="B93" s="15"/>
      <c r="C93" s="11"/>
      <c r="D93" s="7" t="s">
        <v>27</v>
      </c>
      <c r="E93" s="52" t="s">
        <v>61</v>
      </c>
      <c r="F93" s="43">
        <v>200</v>
      </c>
      <c r="G93" s="43">
        <v>2</v>
      </c>
      <c r="H93" s="43">
        <v>5</v>
      </c>
      <c r="I93" s="43">
        <v>8</v>
      </c>
      <c r="J93" s="43">
        <v>81</v>
      </c>
      <c r="K93" s="53" t="s">
        <v>96</v>
      </c>
      <c r="L93" s="43">
        <v>37</v>
      </c>
    </row>
    <row r="94" spans="1:12" ht="14.4" x14ac:dyDescent="0.3">
      <c r="A94" s="23"/>
      <c r="B94" s="15"/>
      <c r="C94" s="11"/>
      <c r="D94" s="7" t="s">
        <v>28</v>
      </c>
      <c r="E94" s="52" t="s">
        <v>97</v>
      </c>
      <c r="F94" s="43">
        <v>240</v>
      </c>
      <c r="G94" s="43">
        <v>19</v>
      </c>
      <c r="H94" s="43">
        <v>19</v>
      </c>
      <c r="I94" s="43">
        <v>62</v>
      </c>
      <c r="J94" s="43">
        <v>489</v>
      </c>
      <c r="K94" s="44">
        <v>265</v>
      </c>
      <c r="L94" s="43">
        <v>115</v>
      </c>
    </row>
    <row r="95" spans="1:12" ht="14.4" x14ac:dyDescent="0.3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30</v>
      </c>
      <c r="E96" s="52" t="s">
        <v>62</v>
      </c>
      <c r="F96" s="43">
        <v>200</v>
      </c>
      <c r="G96" s="43">
        <v>0</v>
      </c>
      <c r="H96" s="43">
        <v>0</v>
      </c>
      <c r="I96" s="43">
        <v>11</v>
      </c>
      <c r="J96" s="43">
        <v>48</v>
      </c>
      <c r="K96" s="44">
        <v>519</v>
      </c>
      <c r="L96" s="43">
        <v>17</v>
      </c>
    </row>
    <row r="97" spans="1:12" ht="14.4" x14ac:dyDescent="0.3">
      <c r="A97" s="23"/>
      <c r="B97" s="15"/>
      <c r="C97" s="11"/>
      <c r="D97" s="7" t="s">
        <v>31</v>
      </c>
      <c r="E97" s="42" t="s">
        <v>42</v>
      </c>
      <c r="F97" s="43">
        <v>30</v>
      </c>
      <c r="G97" s="43">
        <v>2</v>
      </c>
      <c r="H97" s="43">
        <v>0</v>
      </c>
      <c r="I97" s="43">
        <v>11</v>
      </c>
      <c r="J97" s="43">
        <v>60</v>
      </c>
      <c r="K97" s="44" t="s">
        <v>74</v>
      </c>
      <c r="L97" s="43">
        <v>4</v>
      </c>
    </row>
    <row r="98" spans="1:12" ht="14.4" x14ac:dyDescent="0.3">
      <c r="A98" s="23"/>
      <c r="B98" s="15"/>
      <c r="C98" s="11"/>
      <c r="D98" s="7" t="s">
        <v>32</v>
      </c>
      <c r="E98" s="42" t="s">
        <v>43</v>
      </c>
      <c r="F98" s="43">
        <v>30</v>
      </c>
      <c r="G98" s="43">
        <v>2</v>
      </c>
      <c r="H98" s="43">
        <v>0</v>
      </c>
      <c r="I98" s="43">
        <v>10</v>
      </c>
      <c r="J98" s="43">
        <v>52</v>
      </c>
      <c r="K98" s="44" t="s">
        <v>74</v>
      </c>
      <c r="L98" s="43">
        <v>2.5</v>
      </c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4"/>
      <c r="B101" s="17"/>
      <c r="C101" s="8"/>
      <c r="D101" s="18" t="s">
        <v>33</v>
      </c>
      <c r="E101" s="9"/>
      <c r="F101" s="19">
        <f>SUM(F92:F100)</f>
        <v>760</v>
      </c>
      <c r="G101" s="19">
        <f t="shared" ref="G101" si="17">SUM(G92:G100)</f>
        <v>26</v>
      </c>
      <c r="H101" s="19">
        <f t="shared" ref="H101" si="18">SUM(H92:H100)</f>
        <v>26</v>
      </c>
      <c r="I101" s="19">
        <f t="shared" ref="I101" si="19">SUM(I92:I100)</f>
        <v>108</v>
      </c>
      <c r="J101" s="19">
        <f t="shared" ref="J101" si="20">SUM(J92:J100)</f>
        <v>771</v>
      </c>
      <c r="K101" s="25"/>
      <c r="L101" s="19">
        <v>192.5</v>
      </c>
    </row>
    <row r="102" spans="1:12" ht="15" thickBot="1" x14ac:dyDescent="0.3">
      <c r="A102" s="29">
        <f>A84</f>
        <v>1</v>
      </c>
      <c r="B102" s="30">
        <f>B84</f>
        <v>5</v>
      </c>
      <c r="C102" s="58" t="s">
        <v>4</v>
      </c>
      <c r="D102" s="59"/>
      <c r="E102" s="31"/>
      <c r="F102" s="32">
        <f>F91+F101</f>
        <v>1260</v>
      </c>
      <c r="G102" s="32">
        <f>G91+G101</f>
        <v>44</v>
      </c>
      <c r="H102" s="32">
        <f>H91+H101</f>
        <v>44</v>
      </c>
      <c r="I102" s="32">
        <f>I91+I101</f>
        <v>190</v>
      </c>
      <c r="J102" s="32">
        <f>J91+J101</f>
        <v>1343</v>
      </c>
      <c r="K102" s="32"/>
      <c r="L102" s="32">
        <v>282.5</v>
      </c>
    </row>
    <row r="103" spans="1:12" ht="14.4" x14ac:dyDescent="0.3">
      <c r="A103" s="20">
        <v>2</v>
      </c>
      <c r="B103" s="21">
        <v>1</v>
      </c>
      <c r="C103" s="22" t="s">
        <v>20</v>
      </c>
      <c r="D103" s="5" t="s">
        <v>21</v>
      </c>
      <c r="E103" s="54" t="s">
        <v>44</v>
      </c>
      <c r="F103" s="40">
        <v>220</v>
      </c>
      <c r="G103" s="40">
        <v>13</v>
      </c>
      <c r="H103" s="40">
        <v>15</v>
      </c>
      <c r="I103" s="40">
        <v>27</v>
      </c>
      <c r="J103" s="40">
        <v>276</v>
      </c>
      <c r="K103" s="41">
        <v>250</v>
      </c>
      <c r="L103" s="40"/>
    </row>
    <row r="104" spans="1:12" ht="15.75" customHeight="1" x14ac:dyDescent="0.3">
      <c r="A104" s="23"/>
      <c r="B104" s="15"/>
      <c r="C104" s="11"/>
      <c r="D104" s="6" t="s">
        <v>123</v>
      </c>
      <c r="E104" s="52" t="s">
        <v>98</v>
      </c>
      <c r="F104" s="43">
        <v>30</v>
      </c>
      <c r="G104" s="43">
        <v>0</v>
      </c>
      <c r="H104" s="43">
        <v>0</v>
      </c>
      <c r="I104" s="43">
        <v>20</v>
      </c>
      <c r="J104" s="43">
        <v>82</v>
      </c>
      <c r="K104" s="53" t="s">
        <v>74</v>
      </c>
      <c r="L104" s="43"/>
    </row>
    <row r="105" spans="1:12" ht="14.4" x14ac:dyDescent="0.3">
      <c r="A105" s="23"/>
      <c r="B105" s="15"/>
      <c r="C105" s="11"/>
      <c r="D105" s="7" t="s">
        <v>22</v>
      </c>
      <c r="E105" s="52" t="s">
        <v>45</v>
      </c>
      <c r="F105" s="43">
        <v>200</v>
      </c>
      <c r="G105" s="43">
        <v>0</v>
      </c>
      <c r="H105" s="43">
        <v>0</v>
      </c>
      <c r="I105" s="43">
        <v>7</v>
      </c>
      <c r="J105" s="43">
        <v>28</v>
      </c>
      <c r="K105" s="44">
        <v>143</v>
      </c>
      <c r="L105" s="43"/>
    </row>
    <row r="106" spans="1:12" ht="14.4" x14ac:dyDescent="0.3">
      <c r="A106" s="23"/>
      <c r="B106" s="15"/>
      <c r="C106" s="11"/>
      <c r="D106" s="7" t="s">
        <v>23</v>
      </c>
      <c r="E106" s="42" t="s">
        <v>55</v>
      </c>
      <c r="F106" s="43">
        <v>50</v>
      </c>
      <c r="G106" s="43">
        <v>4</v>
      </c>
      <c r="H106" s="43">
        <v>1</v>
      </c>
      <c r="I106" s="43">
        <v>26</v>
      </c>
      <c r="J106" s="43">
        <v>135</v>
      </c>
      <c r="K106" s="44" t="s">
        <v>74</v>
      </c>
      <c r="L106" s="43"/>
    </row>
    <row r="107" spans="1:12" ht="14.4" x14ac:dyDescent="0.3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21">SUM(G103:G109)</f>
        <v>17</v>
      </c>
      <c r="H110" s="19">
        <f t="shared" si="21"/>
        <v>16</v>
      </c>
      <c r="I110" s="19">
        <f t="shared" si="21"/>
        <v>80</v>
      </c>
      <c r="J110" s="19">
        <f t="shared" si="21"/>
        <v>521</v>
      </c>
      <c r="K110" s="25"/>
      <c r="L110" s="19">
        <v>90</v>
      </c>
    </row>
    <row r="111" spans="1:12" ht="14.4" x14ac:dyDescent="0.3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">
        <v>91</v>
      </c>
      <c r="F111" s="43">
        <v>60</v>
      </c>
      <c r="G111" s="43">
        <v>1</v>
      </c>
      <c r="H111" s="43">
        <v>0</v>
      </c>
      <c r="I111" s="43">
        <v>4</v>
      </c>
      <c r="J111" s="43">
        <v>21</v>
      </c>
      <c r="K111" s="44">
        <v>16</v>
      </c>
      <c r="L111" s="43">
        <v>8</v>
      </c>
    </row>
    <row r="112" spans="1:12" ht="14.4" x14ac:dyDescent="0.3">
      <c r="A112" s="23"/>
      <c r="B112" s="15"/>
      <c r="C112" s="11"/>
      <c r="D112" s="7" t="s">
        <v>27</v>
      </c>
      <c r="E112" s="52" t="s">
        <v>63</v>
      </c>
      <c r="F112" s="43">
        <v>200</v>
      </c>
      <c r="G112" s="43">
        <v>2</v>
      </c>
      <c r="H112" s="43">
        <v>4</v>
      </c>
      <c r="I112" s="43">
        <v>9</v>
      </c>
      <c r="J112" s="43">
        <v>76</v>
      </c>
      <c r="K112" s="53" t="s">
        <v>64</v>
      </c>
      <c r="L112" s="43">
        <v>37</v>
      </c>
    </row>
    <row r="113" spans="1:12" ht="14.4" x14ac:dyDescent="0.3">
      <c r="A113" s="23"/>
      <c r="B113" s="15"/>
      <c r="C113" s="11"/>
      <c r="D113" s="7" t="s">
        <v>28</v>
      </c>
      <c r="E113" s="52" t="s">
        <v>99</v>
      </c>
      <c r="F113" s="43">
        <v>90</v>
      </c>
      <c r="G113" s="43">
        <v>13</v>
      </c>
      <c r="H113" s="43">
        <v>18</v>
      </c>
      <c r="I113" s="43">
        <v>35</v>
      </c>
      <c r="J113" s="43">
        <v>266</v>
      </c>
      <c r="K113" s="44" t="s">
        <v>100</v>
      </c>
      <c r="L113" s="43">
        <v>75</v>
      </c>
    </row>
    <row r="114" spans="1:12" ht="14.4" x14ac:dyDescent="0.3">
      <c r="A114" s="23"/>
      <c r="B114" s="15"/>
      <c r="C114" s="11"/>
      <c r="D114" s="7" t="s">
        <v>29</v>
      </c>
      <c r="E114" s="52" t="s">
        <v>101</v>
      </c>
      <c r="F114" s="43">
        <v>150</v>
      </c>
      <c r="G114" s="43">
        <v>6</v>
      </c>
      <c r="H114" s="43">
        <v>3</v>
      </c>
      <c r="I114" s="43">
        <v>36</v>
      </c>
      <c r="J114" s="43">
        <v>191</v>
      </c>
      <c r="K114" s="44">
        <v>291</v>
      </c>
      <c r="L114" s="43">
        <v>28</v>
      </c>
    </row>
    <row r="115" spans="1:12" ht="14.4" x14ac:dyDescent="0.3">
      <c r="A115" s="23"/>
      <c r="B115" s="15"/>
      <c r="C115" s="11"/>
      <c r="D115" s="7" t="s">
        <v>30</v>
      </c>
      <c r="E115" s="52" t="s">
        <v>69</v>
      </c>
      <c r="F115" s="43">
        <v>200</v>
      </c>
      <c r="G115" s="43">
        <v>0</v>
      </c>
      <c r="H115" s="43">
        <v>0</v>
      </c>
      <c r="I115" s="43">
        <v>11</v>
      </c>
      <c r="J115" s="43">
        <v>40</v>
      </c>
      <c r="K115" s="53">
        <v>508</v>
      </c>
      <c r="L115" s="43">
        <v>18</v>
      </c>
    </row>
    <row r="116" spans="1:12" ht="14.4" x14ac:dyDescent="0.3">
      <c r="A116" s="23"/>
      <c r="B116" s="15"/>
      <c r="C116" s="11"/>
      <c r="D116" s="7" t="s">
        <v>31</v>
      </c>
      <c r="E116" s="42" t="s">
        <v>42</v>
      </c>
      <c r="F116" s="43">
        <v>30</v>
      </c>
      <c r="G116" s="43">
        <v>2</v>
      </c>
      <c r="H116" s="43">
        <v>0</v>
      </c>
      <c r="I116" s="43">
        <v>11</v>
      </c>
      <c r="J116" s="43">
        <v>60</v>
      </c>
      <c r="K116" s="44" t="s">
        <v>74</v>
      </c>
      <c r="L116" s="43">
        <v>4</v>
      </c>
    </row>
    <row r="117" spans="1:12" ht="14.4" x14ac:dyDescent="0.3">
      <c r="A117" s="23"/>
      <c r="B117" s="15"/>
      <c r="C117" s="11"/>
      <c r="D117" s="7" t="s">
        <v>32</v>
      </c>
      <c r="E117" s="42" t="s">
        <v>43</v>
      </c>
      <c r="F117" s="43">
        <v>30</v>
      </c>
      <c r="G117" s="43">
        <v>2</v>
      </c>
      <c r="H117" s="43">
        <v>0</v>
      </c>
      <c r="I117" s="43">
        <v>10</v>
      </c>
      <c r="J117" s="43">
        <v>52</v>
      </c>
      <c r="K117" s="44" t="s">
        <v>74</v>
      </c>
      <c r="L117" s="43">
        <v>2.5</v>
      </c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4"/>
      <c r="B120" s="17"/>
      <c r="C120" s="8"/>
      <c r="D120" s="18" t="s">
        <v>33</v>
      </c>
      <c r="E120" s="9"/>
      <c r="F120" s="19">
        <f>SUM(F111:F119)</f>
        <v>760</v>
      </c>
      <c r="G120" s="19">
        <f t="shared" ref="G120:J120" si="22">SUM(G111:G119)</f>
        <v>26</v>
      </c>
      <c r="H120" s="19">
        <f t="shared" si="22"/>
        <v>25</v>
      </c>
      <c r="I120" s="19">
        <f t="shared" si="22"/>
        <v>116</v>
      </c>
      <c r="J120" s="19">
        <f t="shared" si="22"/>
        <v>706</v>
      </c>
      <c r="K120" s="25"/>
      <c r="L120" s="19">
        <v>172.5</v>
      </c>
    </row>
    <row r="121" spans="1:12" ht="15" thickBot="1" x14ac:dyDescent="0.3">
      <c r="A121" s="29">
        <f>A103</f>
        <v>2</v>
      </c>
      <c r="B121" s="30">
        <f>B103</f>
        <v>1</v>
      </c>
      <c r="C121" s="58" t="s">
        <v>4</v>
      </c>
      <c r="D121" s="59"/>
      <c r="E121" s="31"/>
      <c r="F121" s="32">
        <f>F110+F120</f>
        <v>1260</v>
      </c>
      <c r="G121" s="32">
        <f>G110+G120</f>
        <v>43</v>
      </c>
      <c r="H121" s="32">
        <f>H110+H120</f>
        <v>41</v>
      </c>
      <c r="I121" s="32">
        <f>I110+I120</f>
        <v>196</v>
      </c>
      <c r="J121" s="32">
        <f>J110+J120</f>
        <v>1227</v>
      </c>
      <c r="K121" s="32"/>
      <c r="L121" s="32">
        <v>262.5</v>
      </c>
    </row>
    <row r="122" spans="1:12" ht="14.4" x14ac:dyDescent="0.3">
      <c r="A122" s="14">
        <v>2</v>
      </c>
      <c r="B122" s="15">
        <v>2</v>
      </c>
      <c r="C122" s="22" t="s">
        <v>20</v>
      </c>
      <c r="D122" s="5" t="s">
        <v>21</v>
      </c>
      <c r="E122" s="54" t="s">
        <v>66</v>
      </c>
      <c r="F122" s="40">
        <v>200</v>
      </c>
      <c r="G122" s="40">
        <v>10</v>
      </c>
      <c r="H122" s="40">
        <v>9</v>
      </c>
      <c r="I122" s="40">
        <v>39</v>
      </c>
      <c r="J122" s="40">
        <v>287</v>
      </c>
      <c r="K122" s="41">
        <v>267</v>
      </c>
      <c r="L122" s="40"/>
    </row>
    <row r="123" spans="1:12" ht="14.4" x14ac:dyDescent="0.3">
      <c r="A123" s="14"/>
      <c r="B123" s="15"/>
      <c r="C123" s="11"/>
      <c r="D123" s="6"/>
      <c r="E123" s="42" t="s">
        <v>102</v>
      </c>
      <c r="F123" s="43">
        <v>100</v>
      </c>
      <c r="G123" s="43">
        <v>7</v>
      </c>
      <c r="H123" s="43">
        <v>7</v>
      </c>
      <c r="I123" s="43">
        <v>30</v>
      </c>
      <c r="J123" s="43">
        <v>191</v>
      </c>
      <c r="K123" s="44" t="s">
        <v>103</v>
      </c>
      <c r="L123" s="43"/>
    </row>
    <row r="124" spans="1:12" ht="14.4" x14ac:dyDescent="0.3">
      <c r="A124" s="14"/>
      <c r="B124" s="15"/>
      <c r="C124" s="11"/>
      <c r="D124" s="7" t="s">
        <v>22</v>
      </c>
      <c r="E124" s="52" t="s">
        <v>130</v>
      </c>
      <c r="F124" s="43">
        <v>200</v>
      </c>
      <c r="G124" s="43">
        <v>0</v>
      </c>
      <c r="H124" s="43">
        <v>0</v>
      </c>
      <c r="I124" s="43">
        <v>7</v>
      </c>
      <c r="J124" s="43">
        <v>30</v>
      </c>
      <c r="K124" s="44">
        <v>144</v>
      </c>
      <c r="L124" s="43"/>
    </row>
    <row r="125" spans="1:12" ht="14.4" x14ac:dyDescent="0.3">
      <c r="A125" s="14"/>
      <c r="B125" s="15"/>
      <c r="C125" s="11"/>
      <c r="D125" s="56" t="s">
        <v>23</v>
      </c>
      <c r="E125" s="5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SUM(F122:F126)</f>
        <v>500</v>
      </c>
      <c r="G127" s="19">
        <f>SUM(G122:G126)</f>
        <v>17</v>
      </c>
      <c r="H127" s="19">
        <f>SUM(H122:H126)</f>
        <v>16</v>
      </c>
      <c r="I127" s="19">
        <f>SUM(I122:I126)</f>
        <v>76</v>
      </c>
      <c r="J127" s="19">
        <f>SUM(J122:J126)</f>
        <v>508</v>
      </c>
      <c r="K127" s="25"/>
      <c r="L127" s="19">
        <v>90</v>
      </c>
    </row>
    <row r="128" spans="1:12" ht="14.4" x14ac:dyDescent="0.3">
      <c r="A128" s="13">
        <f>A122</f>
        <v>2</v>
      </c>
      <c r="B128" s="13">
        <f>B122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1</v>
      </c>
      <c r="H128" s="43">
        <v>3</v>
      </c>
      <c r="I128" s="43">
        <v>4</v>
      </c>
      <c r="J128" s="43">
        <v>58</v>
      </c>
      <c r="K128" s="44">
        <v>16</v>
      </c>
      <c r="L128" s="43">
        <v>11</v>
      </c>
    </row>
    <row r="129" spans="1:12" ht="14.4" x14ac:dyDescent="0.3">
      <c r="A129" s="14"/>
      <c r="B129" s="15"/>
      <c r="C129" s="11"/>
      <c r="D129" s="7" t="s">
        <v>27</v>
      </c>
      <c r="E129" s="52" t="s">
        <v>104</v>
      </c>
      <c r="F129" s="43">
        <v>200</v>
      </c>
      <c r="G129" s="43">
        <v>3</v>
      </c>
      <c r="H129" s="43">
        <v>6</v>
      </c>
      <c r="I129" s="43">
        <v>18</v>
      </c>
      <c r="J129" s="43">
        <v>133</v>
      </c>
      <c r="K129" s="53">
        <v>144</v>
      </c>
      <c r="L129" s="43">
        <v>35</v>
      </c>
    </row>
    <row r="130" spans="1:12" ht="14.4" x14ac:dyDescent="0.3">
      <c r="A130" s="14"/>
      <c r="B130" s="15"/>
      <c r="C130" s="11"/>
      <c r="D130" s="7" t="s">
        <v>28</v>
      </c>
      <c r="E130" s="52" t="s">
        <v>105</v>
      </c>
      <c r="F130" s="43">
        <v>90</v>
      </c>
      <c r="G130" s="43">
        <v>14</v>
      </c>
      <c r="H130" s="43">
        <v>15</v>
      </c>
      <c r="I130" s="43">
        <v>23</v>
      </c>
      <c r="J130" s="43">
        <v>234</v>
      </c>
      <c r="K130" s="53" t="s">
        <v>106</v>
      </c>
      <c r="L130" s="43">
        <v>78</v>
      </c>
    </row>
    <row r="131" spans="1:12" ht="14.4" x14ac:dyDescent="0.3">
      <c r="A131" s="14"/>
      <c r="B131" s="15"/>
      <c r="C131" s="11"/>
      <c r="D131" s="7" t="s">
        <v>29</v>
      </c>
      <c r="E131" s="52" t="s">
        <v>71</v>
      </c>
      <c r="F131" s="43">
        <v>150</v>
      </c>
      <c r="G131" s="43">
        <v>4</v>
      </c>
      <c r="H131" s="43">
        <v>5</v>
      </c>
      <c r="I131" s="43">
        <v>40</v>
      </c>
      <c r="J131" s="43">
        <v>218</v>
      </c>
      <c r="K131" s="44">
        <v>414</v>
      </c>
      <c r="L131" s="43">
        <v>25</v>
      </c>
    </row>
    <row r="132" spans="1:12" ht="14.4" x14ac:dyDescent="0.3">
      <c r="A132" s="14"/>
      <c r="B132" s="15"/>
      <c r="C132" s="11"/>
      <c r="D132" s="7" t="s">
        <v>30</v>
      </c>
      <c r="E132" s="52" t="s">
        <v>107</v>
      </c>
      <c r="F132" s="43">
        <v>200</v>
      </c>
      <c r="G132" s="43">
        <v>0</v>
      </c>
      <c r="H132" s="43">
        <v>0</v>
      </c>
      <c r="I132" s="43">
        <v>9</v>
      </c>
      <c r="J132" s="43">
        <v>34</v>
      </c>
      <c r="K132" s="44" t="s">
        <v>47</v>
      </c>
      <c r="L132" s="43">
        <v>20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</v>
      </c>
      <c r="H133" s="43">
        <v>0</v>
      </c>
      <c r="I133" s="43">
        <v>11</v>
      </c>
      <c r="J133" s="43">
        <v>60</v>
      </c>
      <c r="K133" s="44" t="s">
        <v>74</v>
      </c>
      <c r="L133" s="43">
        <v>4</v>
      </c>
    </row>
    <row r="134" spans="1:12" ht="14.4" x14ac:dyDescent="0.3">
      <c r="A134" s="14"/>
      <c r="B134" s="15"/>
      <c r="C134" s="11"/>
      <c r="D134" s="7" t="s">
        <v>32</v>
      </c>
      <c r="E134" s="42" t="s">
        <v>43</v>
      </c>
      <c r="F134" s="43">
        <v>30</v>
      </c>
      <c r="G134" s="43">
        <v>2</v>
      </c>
      <c r="H134" s="43">
        <v>0</v>
      </c>
      <c r="I134" s="43">
        <v>10</v>
      </c>
      <c r="J134" s="43">
        <v>52</v>
      </c>
      <c r="K134" s="44" t="s">
        <v>74</v>
      </c>
      <c r="L134" s="43">
        <v>2.5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3">SUM(G128:G136)</f>
        <v>26</v>
      </c>
      <c r="H137" s="19">
        <f t="shared" si="23"/>
        <v>29</v>
      </c>
      <c r="I137" s="19">
        <f t="shared" si="23"/>
        <v>115</v>
      </c>
      <c r="J137" s="19">
        <f t="shared" si="23"/>
        <v>789</v>
      </c>
      <c r="K137" s="25"/>
      <c r="L137" s="19">
        <v>175.5</v>
      </c>
    </row>
    <row r="138" spans="1:12" ht="15" thickBot="1" x14ac:dyDescent="0.3">
      <c r="A138" s="33">
        <f>A122</f>
        <v>2</v>
      </c>
      <c r="B138" s="33">
        <f>B122</f>
        <v>2</v>
      </c>
      <c r="C138" s="58" t="s">
        <v>4</v>
      </c>
      <c r="D138" s="59"/>
      <c r="E138" s="31"/>
      <c r="F138" s="32">
        <f>F127+F137</f>
        <v>1260</v>
      </c>
      <c r="G138" s="32">
        <f>G127+G137</f>
        <v>43</v>
      </c>
      <c r="H138" s="32">
        <f>H127+H137</f>
        <v>45</v>
      </c>
      <c r="I138" s="32">
        <f>I127+I137</f>
        <v>191</v>
      </c>
      <c r="J138" s="32">
        <f>J127+J137</f>
        <v>1297</v>
      </c>
      <c r="K138" s="32"/>
      <c r="L138" s="32">
        <v>265.5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4" t="s">
        <v>108</v>
      </c>
      <c r="F139" s="40">
        <v>160</v>
      </c>
      <c r="G139" s="40">
        <v>13</v>
      </c>
      <c r="H139" s="40">
        <v>16</v>
      </c>
      <c r="I139" s="40">
        <v>32</v>
      </c>
      <c r="J139" s="40">
        <v>290</v>
      </c>
      <c r="K139" s="41" t="s">
        <v>109</v>
      </c>
      <c r="L139" s="40"/>
    </row>
    <row r="140" spans="1:12" ht="14.4" x14ac:dyDescent="0.3">
      <c r="A140" s="23"/>
      <c r="B140" s="15"/>
      <c r="C140" s="11"/>
      <c r="D140" s="7" t="s">
        <v>22</v>
      </c>
      <c r="E140" s="52" t="s">
        <v>59</v>
      </c>
      <c r="F140" s="43">
        <v>200</v>
      </c>
      <c r="G140" s="43">
        <v>0</v>
      </c>
      <c r="H140" s="43">
        <v>0</v>
      </c>
      <c r="I140" s="43">
        <v>8</v>
      </c>
      <c r="J140" s="43">
        <v>33</v>
      </c>
      <c r="K140" s="44" t="s">
        <v>60</v>
      </c>
      <c r="L140" s="43"/>
    </row>
    <row r="141" spans="1:12" ht="14.4" x14ac:dyDescent="0.3">
      <c r="A141" s="23"/>
      <c r="B141" s="15"/>
      <c r="C141" s="11"/>
      <c r="D141" s="7" t="s">
        <v>23</v>
      </c>
      <c r="E141" s="42" t="s">
        <v>55</v>
      </c>
      <c r="F141" s="43">
        <v>40</v>
      </c>
      <c r="G141" s="43">
        <v>3</v>
      </c>
      <c r="H141" s="43">
        <v>1</v>
      </c>
      <c r="I141" s="43">
        <v>21</v>
      </c>
      <c r="J141" s="43">
        <v>108</v>
      </c>
      <c r="K141" s="44" t="s">
        <v>74</v>
      </c>
      <c r="L141" s="43"/>
    </row>
    <row r="142" spans="1:12" ht="14.4" x14ac:dyDescent="0.3">
      <c r="A142" s="23"/>
      <c r="B142" s="15"/>
      <c r="C142" s="11"/>
      <c r="D142" s="7" t="s">
        <v>24</v>
      </c>
      <c r="E142" s="42" t="s">
        <v>118</v>
      </c>
      <c r="F142" s="43">
        <v>100</v>
      </c>
      <c r="G142" s="43">
        <v>0</v>
      </c>
      <c r="H142" s="43">
        <v>0</v>
      </c>
      <c r="I142" s="43">
        <v>11</v>
      </c>
      <c r="J142" s="43">
        <v>47</v>
      </c>
      <c r="K142" s="44" t="s">
        <v>74</v>
      </c>
      <c r="L142" s="43"/>
    </row>
    <row r="143" spans="1:12" ht="14.4" x14ac:dyDescent="0.3">
      <c r="A143" s="23"/>
      <c r="B143" s="15"/>
      <c r="C143" s="11"/>
      <c r="D143" s="55"/>
      <c r="E143" s="5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4"/>
      <c r="B145" s="17"/>
      <c r="C145" s="8"/>
      <c r="D145" s="18" t="s">
        <v>33</v>
      </c>
      <c r="E145" s="9"/>
      <c r="F145" s="19">
        <f>SUM(F139:F144)</f>
        <v>500</v>
      </c>
      <c r="G145" s="19">
        <f>SUM(G139:G144)</f>
        <v>16</v>
      </c>
      <c r="H145" s="19">
        <f>SUM(H139:H144)</f>
        <v>17</v>
      </c>
      <c r="I145" s="19">
        <f>SUM(I139:I144)</f>
        <v>72</v>
      </c>
      <c r="J145" s="19">
        <f>SUM(J139:J144)</f>
        <v>478</v>
      </c>
      <c r="K145" s="25"/>
      <c r="L145" s="19">
        <v>90</v>
      </c>
    </row>
    <row r="146" spans="1:12" ht="14.4" x14ac:dyDescent="0.3">
      <c r="A146" s="26">
        <f>A139</f>
        <v>2</v>
      </c>
      <c r="B146" s="13">
        <f>B139</f>
        <v>3</v>
      </c>
      <c r="C146" s="10" t="s">
        <v>25</v>
      </c>
      <c r="D146" s="7" t="s">
        <v>26</v>
      </c>
      <c r="E146" s="42" t="s">
        <v>95</v>
      </c>
      <c r="F146" s="43">
        <v>60</v>
      </c>
      <c r="G146" s="43">
        <v>1</v>
      </c>
      <c r="H146" s="43">
        <v>2</v>
      </c>
      <c r="I146" s="43">
        <v>6</v>
      </c>
      <c r="J146" s="43">
        <v>41</v>
      </c>
      <c r="K146" s="44">
        <v>119</v>
      </c>
      <c r="L146" s="43">
        <v>17</v>
      </c>
    </row>
    <row r="147" spans="1:12" ht="14.4" x14ac:dyDescent="0.3">
      <c r="A147" s="23"/>
      <c r="B147" s="15"/>
      <c r="C147" s="11"/>
      <c r="D147" s="7" t="s">
        <v>27</v>
      </c>
      <c r="E147" s="52" t="s">
        <v>126</v>
      </c>
      <c r="F147" s="43">
        <v>200</v>
      </c>
      <c r="G147" s="43">
        <v>3</v>
      </c>
      <c r="H147" s="43">
        <v>4</v>
      </c>
      <c r="I147" s="43">
        <v>14</v>
      </c>
      <c r="J147" s="43">
        <v>105</v>
      </c>
      <c r="K147" s="53" t="s">
        <v>110</v>
      </c>
      <c r="L147" s="43">
        <v>34</v>
      </c>
    </row>
    <row r="148" spans="1:12" ht="14.4" x14ac:dyDescent="0.3">
      <c r="A148" s="23"/>
      <c r="B148" s="15"/>
      <c r="C148" s="11"/>
      <c r="D148" s="7" t="s">
        <v>28</v>
      </c>
      <c r="E148" s="52" t="s">
        <v>67</v>
      </c>
      <c r="F148" s="43">
        <v>240</v>
      </c>
      <c r="G148" s="43">
        <v>17</v>
      </c>
      <c r="H148" s="43">
        <v>18</v>
      </c>
      <c r="I148" s="43">
        <v>66</v>
      </c>
      <c r="J148" s="43">
        <v>435</v>
      </c>
      <c r="K148" s="44" t="s">
        <v>111</v>
      </c>
      <c r="L148" s="43">
        <v>110</v>
      </c>
    </row>
    <row r="149" spans="1:12" ht="14.4" x14ac:dyDescent="0.3">
      <c r="A149" s="23"/>
      <c r="B149" s="15"/>
      <c r="C149" s="11"/>
      <c r="D149" s="7" t="s">
        <v>29</v>
      </c>
      <c r="E149" s="5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30</v>
      </c>
      <c r="E150" s="52" t="s">
        <v>131</v>
      </c>
      <c r="F150" s="43">
        <v>200</v>
      </c>
      <c r="G150" s="43">
        <v>0</v>
      </c>
      <c r="H150" s="43">
        <v>0</v>
      </c>
      <c r="I150" s="43">
        <v>8</v>
      </c>
      <c r="J150" s="43">
        <v>33</v>
      </c>
      <c r="K150" s="53" t="s">
        <v>82</v>
      </c>
      <c r="L150" s="43">
        <v>20</v>
      </c>
    </row>
    <row r="151" spans="1:12" ht="14.4" x14ac:dyDescent="0.3">
      <c r="A151" s="23"/>
      <c r="B151" s="15"/>
      <c r="C151" s="11"/>
      <c r="D151" s="7" t="s">
        <v>31</v>
      </c>
      <c r="E151" s="42" t="s">
        <v>42</v>
      </c>
      <c r="F151" s="43">
        <v>30</v>
      </c>
      <c r="G151" s="43">
        <v>2</v>
      </c>
      <c r="H151" s="43">
        <v>0</v>
      </c>
      <c r="I151" s="43">
        <v>11</v>
      </c>
      <c r="J151" s="43">
        <v>60</v>
      </c>
      <c r="K151" s="44" t="s">
        <v>74</v>
      </c>
      <c r="L151" s="43">
        <v>4</v>
      </c>
    </row>
    <row r="152" spans="1:12" ht="14.4" x14ac:dyDescent="0.3">
      <c r="A152" s="23"/>
      <c r="B152" s="15"/>
      <c r="C152" s="11"/>
      <c r="D152" s="7" t="s">
        <v>32</v>
      </c>
      <c r="E152" s="42" t="s">
        <v>43</v>
      </c>
      <c r="F152" s="43">
        <v>30</v>
      </c>
      <c r="G152" s="43">
        <v>2</v>
      </c>
      <c r="H152" s="43">
        <v>0</v>
      </c>
      <c r="I152" s="43">
        <v>10</v>
      </c>
      <c r="J152" s="43">
        <v>52</v>
      </c>
      <c r="K152" s="44" t="s">
        <v>74</v>
      </c>
      <c r="L152" s="43">
        <v>2.5</v>
      </c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4"/>
      <c r="B155" s="17"/>
      <c r="C155" s="8"/>
      <c r="D155" s="18" t="s">
        <v>33</v>
      </c>
      <c r="E155" s="9"/>
      <c r="F155" s="19">
        <f>SUM(F146:F154)</f>
        <v>760</v>
      </c>
      <c r="G155" s="19">
        <f>SUM(G146:G154)</f>
        <v>25</v>
      </c>
      <c r="H155" s="19">
        <f>SUM(H146:H154)</f>
        <v>24</v>
      </c>
      <c r="I155" s="19">
        <f>SUM(I146:I154)</f>
        <v>115</v>
      </c>
      <c r="J155" s="19">
        <f>SUM(J146:J154)</f>
        <v>726</v>
      </c>
      <c r="K155" s="25"/>
      <c r="L155" s="19">
        <v>187.5</v>
      </c>
    </row>
    <row r="156" spans="1:12" ht="15" thickBot="1" x14ac:dyDescent="0.3">
      <c r="A156" s="29">
        <f>A139</f>
        <v>2</v>
      </c>
      <c r="B156" s="30">
        <f>B139</f>
        <v>3</v>
      </c>
      <c r="C156" s="58" t="s">
        <v>4</v>
      </c>
      <c r="D156" s="59"/>
      <c r="E156" s="31"/>
      <c r="F156" s="32">
        <f>F145+F155</f>
        <v>1260</v>
      </c>
      <c r="G156" s="32">
        <f>G145+G155</f>
        <v>41</v>
      </c>
      <c r="H156" s="32">
        <f>H145+H155</f>
        <v>41</v>
      </c>
      <c r="I156" s="32">
        <f>I145+I155</f>
        <v>187</v>
      </c>
      <c r="J156" s="32">
        <f>J145+J155</f>
        <v>1204</v>
      </c>
      <c r="K156" s="32"/>
      <c r="L156" s="32">
        <v>277.5</v>
      </c>
    </row>
    <row r="157" spans="1:12" ht="14.4" x14ac:dyDescent="0.3">
      <c r="A157" s="20">
        <v>2</v>
      </c>
      <c r="B157" s="21">
        <v>4</v>
      </c>
      <c r="C157" s="22" t="s">
        <v>20</v>
      </c>
      <c r="D157" s="5" t="s">
        <v>21</v>
      </c>
      <c r="E157" s="54" t="s">
        <v>70</v>
      </c>
      <c r="F157" s="40">
        <v>200</v>
      </c>
      <c r="G157" s="40">
        <v>10</v>
      </c>
      <c r="H157" s="40">
        <v>10</v>
      </c>
      <c r="I157" s="40">
        <v>31</v>
      </c>
      <c r="J157" s="40">
        <v>297</v>
      </c>
      <c r="K157" s="41">
        <v>266</v>
      </c>
      <c r="L157" s="40"/>
    </row>
    <row r="158" spans="1:12" ht="14.4" x14ac:dyDescent="0.3">
      <c r="A158" s="23"/>
      <c r="B158" s="15"/>
      <c r="C158" s="11"/>
      <c r="D158" s="8" t="s">
        <v>48</v>
      </c>
      <c r="E158" s="42" t="s">
        <v>127</v>
      </c>
      <c r="F158" s="43">
        <v>100</v>
      </c>
      <c r="G158" s="43">
        <v>8</v>
      </c>
      <c r="H158" s="43">
        <v>8</v>
      </c>
      <c r="I158" s="43">
        <v>45</v>
      </c>
      <c r="J158" s="43">
        <v>251</v>
      </c>
      <c r="K158" s="44" t="s">
        <v>94</v>
      </c>
      <c r="L158" s="57"/>
    </row>
    <row r="159" spans="1:12" ht="14.4" x14ac:dyDescent="0.3">
      <c r="A159" s="23"/>
      <c r="B159" s="15"/>
      <c r="C159" s="11"/>
      <c r="D159" s="7" t="s">
        <v>22</v>
      </c>
      <c r="E159" s="52" t="s">
        <v>45</v>
      </c>
      <c r="F159" s="43">
        <v>200</v>
      </c>
      <c r="G159" s="43">
        <v>0</v>
      </c>
      <c r="H159" s="43">
        <v>0</v>
      </c>
      <c r="I159" s="43">
        <v>7</v>
      </c>
      <c r="J159" s="43">
        <v>28</v>
      </c>
      <c r="K159" s="53">
        <v>143</v>
      </c>
      <c r="L159" s="43"/>
    </row>
    <row r="160" spans="1:12" ht="14.4" x14ac:dyDescent="0.3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55"/>
      <c r="E162" s="5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4"/>
      <c r="B164" s="17"/>
      <c r="C164" s="8"/>
      <c r="D164" s="18" t="s">
        <v>33</v>
      </c>
      <c r="E164" s="9"/>
      <c r="F164" s="19">
        <f>SUM(F157:F163)</f>
        <v>500</v>
      </c>
      <c r="G164" s="19">
        <f>SUM(G157:G163)</f>
        <v>18</v>
      </c>
      <c r="H164" s="19">
        <f>SUM(H157:H163)</f>
        <v>18</v>
      </c>
      <c r="I164" s="19">
        <f>SUM(I157:I163)</f>
        <v>83</v>
      </c>
      <c r="J164" s="19">
        <f>SUM(J157:J163)</f>
        <v>576</v>
      </c>
      <c r="K164" s="25"/>
      <c r="L164" s="19">
        <v>90</v>
      </c>
    </row>
    <row r="165" spans="1:12" ht="14.4" x14ac:dyDescent="0.3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2" t="s">
        <v>91</v>
      </c>
      <c r="F165" s="43">
        <v>60</v>
      </c>
      <c r="G165" s="43">
        <v>1</v>
      </c>
      <c r="H165" s="43">
        <v>0</v>
      </c>
      <c r="I165" s="43">
        <v>4</v>
      </c>
      <c r="J165" s="43">
        <v>21</v>
      </c>
      <c r="K165" s="44">
        <v>16</v>
      </c>
      <c r="L165" s="43"/>
    </row>
    <row r="166" spans="1:12" ht="14.4" x14ac:dyDescent="0.3">
      <c r="A166" s="23"/>
      <c r="B166" s="15"/>
      <c r="C166" s="11"/>
      <c r="D166" s="7" t="s">
        <v>27</v>
      </c>
      <c r="E166" s="52" t="s">
        <v>112</v>
      </c>
      <c r="F166" s="43">
        <v>200</v>
      </c>
      <c r="G166" s="43">
        <v>3</v>
      </c>
      <c r="H166" s="43">
        <v>5</v>
      </c>
      <c r="I166" s="43">
        <v>7</v>
      </c>
      <c r="J166" s="43">
        <v>116</v>
      </c>
      <c r="K166" s="53" t="s">
        <v>65</v>
      </c>
      <c r="L166" s="43">
        <v>35</v>
      </c>
    </row>
    <row r="167" spans="1:12" ht="14.4" x14ac:dyDescent="0.3">
      <c r="A167" s="23"/>
      <c r="B167" s="15"/>
      <c r="C167" s="11"/>
      <c r="D167" s="7" t="s">
        <v>28</v>
      </c>
      <c r="E167" s="52" t="s">
        <v>128</v>
      </c>
      <c r="F167" s="43">
        <v>110</v>
      </c>
      <c r="G167" s="43">
        <v>11</v>
      </c>
      <c r="H167" s="43">
        <v>16</v>
      </c>
      <c r="I167" s="43">
        <v>20</v>
      </c>
      <c r="J167" s="43">
        <v>259</v>
      </c>
      <c r="K167" s="44" t="s">
        <v>116</v>
      </c>
      <c r="L167" s="43">
        <v>85</v>
      </c>
    </row>
    <row r="168" spans="1:12" ht="14.4" x14ac:dyDescent="0.3">
      <c r="A168" s="23"/>
      <c r="B168" s="15"/>
      <c r="C168" s="11"/>
      <c r="D168" s="7" t="s">
        <v>29</v>
      </c>
      <c r="E168" s="52" t="s">
        <v>68</v>
      </c>
      <c r="F168" s="43">
        <v>150</v>
      </c>
      <c r="G168" s="43">
        <v>8</v>
      </c>
      <c r="H168" s="43">
        <v>3</v>
      </c>
      <c r="I168" s="43">
        <v>42</v>
      </c>
      <c r="J168" s="43">
        <v>219</v>
      </c>
      <c r="K168" s="44">
        <v>243</v>
      </c>
      <c r="L168" s="43">
        <v>20</v>
      </c>
    </row>
    <row r="169" spans="1:12" ht="14.4" x14ac:dyDescent="0.3">
      <c r="A169" s="23"/>
      <c r="B169" s="15"/>
      <c r="C169" s="11"/>
      <c r="D169" s="7" t="s">
        <v>30</v>
      </c>
      <c r="E169" s="52" t="s">
        <v>69</v>
      </c>
      <c r="F169" s="43">
        <v>200</v>
      </c>
      <c r="G169" s="43">
        <v>0</v>
      </c>
      <c r="H169" s="43">
        <v>0</v>
      </c>
      <c r="I169" s="43">
        <v>11</v>
      </c>
      <c r="J169" s="43">
        <v>40</v>
      </c>
      <c r="K169" s="44">
        <v>508</v>
      </c>
      <c r="L169" s="43">
        <v>18</v>
      </c>
    </row>
    <row r="170" spans="1:12" ht="14.4" x14ac:dyDescent="0.3">
      <c r="A170" s="23"/>
      <c r="B170" s="15"/>
      <c r="C170" s="11"/>
      <c r="D170" s="7" t="s">
        <v>31</v>
      </c>
      <c r="E170" s="42" t="s">
        <v>42</v>
      </c>
      <c r="F170" s="43">
        <v>30</v>
      </c>
      <c r="G170" s="43">
        <v>2</v>
      </c>
      <c r="H170" s="43">
        <v>0</v>
      </c>
      <c r="I170" s="43">
        <v>11</v>
      </c>
      <c r="J170" s="43">
        <v>60</v>
      </c>
      <c r="K170" s="44" t="s">
        <v>74</v>
      </c>
      <c r="L170" s="43">
        <v>4</v>
      </c>
    </row>
    <row r="171" spans="1:12" ht="14.4" x14ac:dyDescent="0.3">
      <c r="A171" s="23"/>
      <c r="B171" s="15"/>
      <c r="C171" s="11"/>
      <c r="D171" s="7" t="s">
        <v>32</v>
      </c>
      <c r="E171" s="42" t="s">
        <v>43</v>
      </c>
      <c r="F171" s="43">
        <v>30</v>
      </c>
      <c r="G171" s="43">
        <v>2</v>
      </c>
      <c r="H171" s="43">
        <v>0</v>
      </c>
      <c r="I171" s="43">
        <v>10</v>
      </c>
      <c r="J171" s="43">
        <v>52</v>
      </c>
      <c r="K171" s="44" t="s">
        <v>74</v>
      </c>
      <c r="L171" s="43">
        <v>2.5</v>
      </c>
    </row>
    <row r="172" spans="1:12" ht="14.4" x14ac:dyDescent="0.3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4"/>
      <c r="B174" s="17"/>
      <c r="C174" s="8"/>
      <c r="D174" s="18" t="s">
        <v>33</v>
      </c>
      <c r="E174" s="9"/>
      <c r="F174" s="19">
        <f>SUM(F165:F173)</f>
        <v>780</v>
      </c>
      <c r="G174" s="19">
        <f>SUM(G165:G173)</f>
        <v>27</v>
      </c>
      <c r="H174" s="19">
        <f>SUM(H165:H173)</f>
        <v>24</v>
      </c>
      <c r="I174" s="19">
        <f>SUM(I165:I173)</f>
        <v>105</v>
      </c>
      <c r="J174" s="19">
        <f>SUM(J165:J173)</f>
        <v>767</v>
      </c>
      <c r="K174" s="25"/>
      <c r="L174" s="19">
        <v>175.5</v>
      </c>
    </row>
    <row r="175" spans="1:12" ht="15" thickBot="1" x14ac:dyDescent="0.3">
      <c r="A175" s="29">
        <f>A157</f>
        <v>2</v>
      </c>
      <c r="B175" s="30">
        <f>B157</f>
        <v>4</v>
      </c>
      <c r="C175" s="58" t="s">
        <v>4</v>
      </c>
      <c r="D175" s="59"/>
      <c r="E175" s="31"/>
      <c r="F175" s="32">
        <f>F164+F174</f>
        <v>1280</v>
      </c>
      <c r="G175" s="32">
        <f>G164+G174</f>
        <v>45</v>
      </c>
      <c r="H175" s="32">
        <f>H164+H174</f>
        <v>42</v>
      </c>
      <c r="I175" s="32">
        <f>I164+I174</f>
        <v>188</v>
      </c>
      <c r="J175" s="32">
        <f>J164+J174</f>
        <v>1343</v>
      </c>
      <c r="K175" s="32"/>
      <c r="L175" s="32">
        <v>265.5</v>
      </c>
    </row>
    <row r="176" spans="1:12" ht="14.4" x14ac:dyDescent="0.3">
      <c r="A176" s="20">
        <v>2</v>
      </c>
      <c r="B176" s="21">
        <v>5</v>
      </c>
      <c r="C176" s="22" t="s">
        <v>20</v>
      </c>
      <c r="D176" s="5" t="s">
        <v>21</v>
      </c>
      <c r="E176" s="54" t="s">
        <v>119</v>
      </c>
      <c r="F176" s="40">
        <v>240</v>
      </c>
      <c r="G176" s="40">
        <v>17</v>
      </c>
      <c r="H176" s="40">
        <v>19</v>
      </c>
      <c r="I176" s="40">
        <v>55</v>
      </c>
      <c r="J176" s="40">
        <v>413</v>
      </c>
      <c r="K176" s="41">
        <v>406</v>
      </c>
      <c r="L176" s="40"/>
    </row>
    <row r="177" spans="1:12" ht="14.4" x14ac:dyDescent="0.3">
      <c r="A177" s="23"/>
      <c r="B177" s="15"/>
      <c r="C177" s="11"/>
      <c r="D177" s="7" t="s">
        <v>22</v>
      </c>
      <c r="E177" s="52" t="s">
        <v>54</v>
      </c>
      <c r="F177" s="43">
        <v>200</v>
      </c>
      <c r="G177" s="43">
        <v>0</v>
      </c>
      <c r="H177" s="43">
        <v>0</v>
      </c>
      <c r="I177" s="43">
        <v>7</v>
      </c>
      <c r="J177" s="43">
        <v>30</v>
      </c>
      <c r="K177" s="53">
        <v>144</v>
      </c>
      <c r="L177" s="43"/>
    </row>
    <row r="178" spans="1:12" ht="14.4" x14ac:dyDescent="0.3">
      <c r="A178" s="23"/>
      <c r="B178" s="15"/>
      <c r="C178" s="11"/>
      <c r="D178" s="7" t="s">
        <v>23</v>
      </c>
      <c r="E178" s="42" t="s">
        <v>42</v>
      </c>
      <c r="F178" s="43">
        <v>30</v>
      </c>
      <c r="G178" s="43">
        <v>2</v>
      </c>
      <c r="H178" s="43">
        <v>0</v>
      </c>
      <c r="I178" s="43">
        <v>11</v>
      </c>
      <c r="J178" s="43">
        <v>60</v>
      </c>
      <c r="K178" s="44" t="s">
        <v>74</v>
      </c>
      <c r="L178" s="43"/>
    </row>
    <row r="179" spans="1:12" ht="14.4" x14ac:dyDescent="0.3">
      <c r="A179" s="23"/>
      <c r="B179" s="15"/>
      <c r="C179" s="11"/>
      <c r="D179" s="55"/>
      <c r="E179" s="52" t="s">
        <v>76</v>
      </c>
      <c r="F179" s="43">
        <v>30</v>
      </c>
      <c r="G179" s="43">
        <v>0</v>
      </c>
      <c r="H179" s="43">
        <v>0</v>
      </c>
      <c r="I179" s="43">
        <v>1</v>
      </c>
      <c r="J179" s="43">
        <v>4</v>
      </c>
      <c r="K179" s="44" t="s">
        <v>74</v>
      </c>
      <c r="L179" s="43"/>
    </row>
    <row r="180" spans="1:12" ht="14.4" x14ac:dyDescent="0.3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4"/>
      <c r="B181" s="17"/>
      <c r="C181" s="8"/>
      <c r="D181" s="18" t="s">
        <v>33</v>
      </c>
      <c r="E181" s="9"/>
      <c r="F181" s="19">
        <f>SUM(F176:F180)</f>
        <v>500</v>
      </c>
      <c r="G181" s="19">
        <f>SUM(G176:G180)</f>
        <v>19</v>
      </c>
      <c r="H181" s="19">
        <f>SUM(H176:H180)</f>
        <v>19</v>
      </c>
      <c r="I181" s="19">
        <f>SUM(I176:I180)</f>
        <v>74</v>
      </c>
      <c r="J181" s="19">
        <f>SUM(J176:J180)</f>
        <v>507</v>
      </c>
      <c r="K181" s="25"/>
      <c r="L181" s="19">
        <v>90</v>
      </c>
    </row>
    <row r="182" spans="1:12" ht="14.4" x14ac:dyDescent="0.3">
      <c r="A182" s="26">
        <f>A176</f>
        <v>2</v>
      </c>
      <c r="B182" s="13">
        <f>B176</f>
        <v>5</v>
      </c>
      <c r="C182" s="10" t="s">
        <v>25</v>
      </c>
      <c r="D182" s="7" t="s">
        <v>26</v>
      </c>
      <c r="E182" s="42" t="s">
        <v>85</v>
      </c>
      <c r="F182" s="43">
        <v>60</v>
      </c>
      <c r="G182" s="43">
        <v>1</v>
      </c>
      <c r="H182" s="43">
        <v>0</v>
      </c>
      <c r="I182" s="43">
        <v>5</v>
      </c>
      <c r="J182" s="43">
        <v>25</v>
      </c>
      <c r="K182" s="44">
        <v>17</v>
      </c>
      <c r="L182" s="43"/>
    </row>
    <row r="183" spans="1:12" ht="15.75" customHeight="1" x14ac:dyDescent="0.3">
      <c r="A183" s="23"/>
      <c r="B183" s="15"/>
      <c r="C183" s="11"/>
      <c r="D183" s="7" t="s">
        <v>27</v>
      </c>
      <c r="E183" s="52" t="s">
        <v>117</v>
      </c>
      <c r="F183" s="43">
        <v>200</v>
      </c>
      <c r="G183" s="43">
        <v>2</v>
      </c>
      <c r="H183" s="43">
        <v>4</v>
      </c>
      <c r="I183" s="43">
        <v>7</v>
      </c>
      <c r="J183" s="43">
        <v>77</v>
      </c>
      <c r="K183" s="53">
        <v>142.30000000000001</v>
      </c>
      <c r="L183" s="43">
        <v>36</v>
      </c>
    </row>
    <row r="184" spans="1:12" ht="14.4" x14ac:dyDescent="0.3">
      <c r="A184" s="23"/>
      <c r="B184" s="15"/>
      <c r="C184" s="11"/>
      <c r="D184" s="7" t="s">
        <v>28</v>
      </c>
      <c r="E184" s="52" t="s">
        <v>89</v>
      </c>
      <c r="F184" s="43">
        <v>90</v>
      </c>
      <c r="G184" s="43">
        <v>11</v>
      </c>
      <c r="H184" s="43">
        <v>15</v>
      </c>
      <c r="I184" s="43">
        <v>21</v>
      </c>
      <c r="J184" s="43">
        <v>266</v>
      </c>
      <c r="K184" s="44" t="s">
        <v>90</v>
      </c>
      <c r="L184" s="43">
        <v>70</v>
      </c>
    </row>
    <row r="185" spans="1:12" ht="14.4" x14ac:dyDescent="0.3">
      <c r="A185" s="23"/>
      <c r="B185" s="15"/>
      <c r="C185" s="11"/>
      <c r="D185" s="7" t="s">
        <v>29</v>
      </c>
      <c r="E185" s="52" t="s">
        <v>81</v>
      </c>
      <c r="F185" s="43">
        <v>150</v>
      </c>
      <c r="G185" s="43">
        <v>6</v>
      </c>
      <c r="H185" s="43">
        <v>4</v>
      </c>
      <c r="I185" s="43">
        <v>36</v>
      </c>
      <c r="J185" s="43">
        <v>183</v>
      </c>
      <c r="K185" s="44">
        <v>312</v>
      </c>
      <c r="L185" s="43">
        <v>42</v>
      </c>
    </row>
    <row r="186" spans="1:12" ht="14.4" x14ac:dyDescent="0.3">
      <c r="A186" s="23"/>
      <c r="B186" s="15"/>
      <c r="C186" s="11"/>
      <c r="D186" s="7" t="s">
        <v>30</v>
      </c>
      <c r="E186" s="52" t="s">
        <v>62</v>
      </c>
      <c r="F186" s="43">
        <v>200</v>
      </c>
      <c r="G186" s="43">
        <v>0</v>
      </c>
      <c r="H186" s="43">
        <v>0</v>
      </c>
      <c r="I186" s="43">
        <v>11</v>
      </c>
      <c r="J186" s="43">
        <v>48</v>
      </c>
      <c r="K186" s="44">
        <v>519</v>
      </c>
      <c r="L186" s="43">
        <v>17</v>
      </c>
    </row>
    <row r="187" spans="1:12" ht="14.4" x14ac:dyDescent="0.3">
      <c r="A187" s="23"/>
      <c r="B187" s="15"/>
      <c r="C187" s="11"/>
      <c r="D187" s="7" t="s">
        <v>31</v>
      </c>
      <c r="E187" s="42" t="s">
        <v>42</v>
      </c>
      <c r="F187" s="43">
        <v>30</v>
      </c>
      <c r="G187" s="43">
        <v>2</v>
      </c>
      <c r="H187" s="43">
        <v>0</v>
      </c>
      <c r="I187" s="43">
        <v>11</v>
      </c>
      <c r="J187" s="43">
        <v>60</v>
      </c>
      <c r="K187" s="44" t="s">
        <v>74</v>
      </c>
      <c r="L187" s="43">
        <v>4</v>
      </c>
    </row>
    <row r="188" spans="1:12" ht="14.4" x14ac:dyDescent="0.3">
      <c r="A188" s="23"/>
      <c r="B188" s="15"/>
      <c r="C188" s="11"/>
      <c r="D188" s="7" t="s">
        <v>32</v>
      </c>
      <c r="E188" s="42" t="s">
        <v>43</v>
      </c>
      <c r="F188" s="43">
        <v>30</v>
      </c>
      <c r="G188" s="43">
        <v>2</v>
      </c>
      <c r="H188" s="43">
        <v>0</v>
      </c>
      <c r="I188" s="43">
        <v>10</v>
      </c>
      <c r="J188" s="43">
        <v>52</v>
      </c>
      <c r="K188" s="44" t="s">
        <v>74</v>
      </c>
      <c r="L188" s="43">
        <v>2.5</v>
      </c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4"/>
      <c r="B191" s="17"/>
      <c r="C191" s="8"/>
      <c r="D191" s="18" t="s">
        <v>33</v>
      </c>
      <c r="E191" s="9"/>
      <c r="F191" s="19">
        <f>SUM(F182:F190)</f>
        <v>760</v>
      </c>
      <c r="G191" s="19">
        <f>SUM(G182:G190)</f>
        <v>24</v>
      </c>
      <c r="H191" s="19">
        <f>SUM(H182:H190)</f>
        <v>23</v>
      </c>
      <c r="I191" s="19">
        <f>SUM(I182:I190)</f>
        <v>101</v>
      </c>
      <c r="J191" s="19">
        <f>SUM(J182:J190)</f>
        <v>711</v>
      </c>
      <c r="K191" s="25"/>
      <c r="L191" s="19">
        <v>182.5</v>
      </c>
    </row>
    <row r="192" spans="1:12" ht="15" thickBot="1" x14ac:dyDescent="0.3">
      <c r="A192" s="29">
        <f>A176</f>
        <v>2</v>
      </c>
      <c r="B192" s="30">
        <f>B176</f>
        <v>5</v>
      </c>
      <c r="C192" s="58" t="s">
        <v>4</v>
      </c>
      <c r="D192" s="59"/>
      <c r="E192" s="31"/>
      <c r="F192" s="32">
        <f>F181+F191</f>
        <v>1260</v>
      </c>
      <c r="G192" s="32">
        <f>G181+G191</f>
        <v>43</v>
      </c>
      <c r="H192" s="32">
        <f>H181+H191</f>
        <v>42</v>
      </c>
      <c r="I192" s="32">
        <f>I181+I191</f>
        <v>175</v>
      </c>
      <c r="J192" s="32">
        <f>J181+J191</f>
        <v>1218</v>
      </c>
      <c r="K192" s="32"/>
      <c r="L192" s="32">
        <v>272.5</v>
      </c>
    </row>
    <row r="193" spans="1:12" ht="13.8" thickBot="1" x14ac:dyDescent="0.3">
      <c r="A193" s="27"/>
      <c r="B193" s="28"/>
      <c r="C193" s="60" t="s">
        <v>5</v>
      </c>
      <c r="D193" s="60"/>
      <c r="E193" s="60"/>
      <c r="F193" s="34">
        <f>(F26+F43+F62+F83+F102+F121+F138+F156+F175+F192)/(IF(F26=0,0,1)+IF(F43=0,0,1)+IF(F62=0,0,1)+IF(F83=0,0,1)+IF(F102=0,0,1)+IF(F121=0,0,1)+IF(F138=0,0,1)+IF(F156=0,0,1)+IF(F175=0,0,1)+IF(F192=0,0,1))</f>
        <v>1265.5</v>
      </c>
      <c r="G193" s="34">
        <f>(G26+G43+G62+G83+G102+G121+G138+G156+G175+G192)/(IF(G26=0,0,1)+IF(G43=0,0,1)+IF(G62=0,0,1)+IF(G83=0,0,1)+IF(G102=0,0,1)+IF(G121=0,0,1)+IF(G138=0,0,1)+IF(G156=0,0,1)+IF(G175=0,0,1)+IF(G192=0,0,1))</f>
        <v>43.6</v>
      </c>
      <c r="H193" s="34">
        <f>(H26+H43+H62+H83+H102+H121+H138+H156+H175+H192)/(IF(H26=0,0,1)+IF(H43=0,0,1)+IF(H62=0,0,1)+IF(H83=0,0,1)+IF(H102=0,0,1)+IF(H121=0,0,1)+IF(H138=0,0,1)+IF(H156=0,0,1)+IF(H175=0,0,1)+IF(H192=0,0,1))</f>
        <v>42.9</v>
      </c>
      <c r="I193" s="34">
        <f>(I26+I43+I62+I83+I102+I121+I138+I156+I175+I192)/(IF(I26=0,0,1)+IF(I43=0,0,1)+IF(I62=0,0,1)+IF(I83=0,0,1)+IF(I102=0,0,1)+IF(I121=0,0,1)+IF(I138=0,0,1)+IF(I156=0,0,1)+IF(I175=0,0,1)+IF(I192=0,0,1))</f>
        <v>188</v>
      </c>
      <c r="J193" s="34">
        <f>(J26+J43+J62+J83+J102+J121+J138+J156+J175+J192)/(IF(J26=0,0,1)+IF(J43=0,0,1)+IF(J62=0,0,1)+IF(J83=0,0,1)+IF(J102=0,0,1)+IF(J121=0,0,1)+IF(J138=0,0,1)+IF(J156=0,0,1)+IF(J175=0,0,1)+IF(J192=0,0,1))</f>
        <v>1271.9000000000001</v>
      </c>
      <c r="K193" s="34"/>
      <c r="L193" s="34">
        <v>268.10000000000002</v>
      </c>
    </row>
  </sheetData>
  <mergeCells count="14">
    <mergeCell ref="C1:E1"/>
    <mergeCell ref="H1:K1"/>
    <mergeCell ref="H2:K2"/>
    <mergeCell ref="C43:D43"/>
    <mergeCell ref="C62:D62"/>
    <mergeCell ref="C83:D83"/>
    <mergeCell ref="C102:D102"/>
    <mergeCell ref="C26:D26"/>
    <mergeCell ref="C193:E193"/>
    <mergeCell ref="C192:D192"/>
    <mergeCell ref="C121:D121"/>
    <mergeCell ref="C138:D138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Архипов ФП</cp:lastModifiedBy>
  <dcterms:created xsi:type="dcterms:W3CDTF">2022-05-16T14:23:56Z</dcterms:created>
  <dcterms:modified xsi:type="dcterms:W3CDTF">2025-05-15T04:57:02Z</dcterms:modified>
</cp:coreProperties>
</file>